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autoCompressPictures="0"/>
  <bookViews>
    <workbookView xWindow="200" yWindow="60" windowWidth="26780" windowHeight="14840" activeTab="1"/>
  </bookViews>
  <sheets>
    <sheet name="Answers" sheetId="1" r:id="rId1"/>
    <sheet name="Raw Scores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65" i="3" l="1"/>
  <c r="Q66" i="3"/>
  <c r="Q67" i="3"/>
  <c r="Q69" i="3"/>
  <c r="Q70" i="3"/>
  <c r="U27" i="3"/>
  <c r="K65" i="3"/>
  <c r="K66" i="3"/>
  <c r="K67" i="3"/>
  <c r="K69" i="3"/>
  <c r="K70" i="3"/>
  <c r="U26" i="3"/>
  <c r="E65" i="3"/>
  <c r="E66" i="3"/>
  <c r="E67" i="3"/>
  <c r="E69" i="3"/>
  <c r="E70" i="3"/>
  <c r="U25" i="3"/>
  <c r="Q101" i="3"/>
  <c r="Q102" i="3"/>
  <c r="Q103" i="3"/>
  <c r="Q105" i="3"/>
  <c r="Q106" i="3"/>
  <c r="U39" i="3"/>
  <c r="K101" i="3"/>
  <c r="K103" i="3"/>
  <c r="K105" i="3"/>
  <c r="K106" i="3"/>
  <c r="U38" i="3"/>
  <c r="E101" i="3"/>
  <c r="E103" i="3"/>
  <c r="E105" i="3"/>
  <c r="E106" i="3"/>
  <c r="U37" i="3"/>
  <c r="Q92" i="3"/>
  <c r="Q93" i="3"/>
  <c r="Q94" i="3"/>
  <c r="Q96" i="3"/>
  <c r="Q97" i="3"/>
  <c r="U36" i="3"/>
  <c r="K92" i="3"/>
  <c r="K93" i="3"/>
  <c r="K94" i="3"/>
  <c r="K96" i="3"/>
  <c r="K97" i="3"/>
  <c r="U35" i="3"/>
  <c r="E92" i="3"/>
  <c r="E93" i="3"/>
  <c r="E94" i="3"/>
  <c r="E95" i="3"/>
  <c r="E97" i="3"/>
  <c r="U34" i="3"/>
  <c r="Q83" i="3"/>
  <c r="Q84" i="3"/>
  <c r="Q85" i="3"/>
  <c r="Q87" i="3"/>
  <c r="Q88" i="3"/>
  <c r="U33" i="3"/>
  <c r="K83" i="3"/>
  <c r="K84" i="3"/>
  <c r="K85" i="3"/>
  <c r="K87" i="3"/>
  <c r="K88" i="3"/>
  <c r="U32" i="3"/>
  <c r="E83" i="3"/>
  <c r="E84" i="3"/>
  <c r="E85" i="3"/>
  <c r="E87" i="3"/>
  <c r="E88" i="3"/>
  <c r="U31" i="3"/>
  <c r="Q74" i="3"/>
  <c r="Q76" i="3"/>
  <c r="Q78" i="3"/>
  <c r="Q79" i="3"/>
  <c r="U30" i="3"/>
  <c r="K74" i="3"/>
  <c r="K76" i="3"/>
  <c r="K78" i="3"/>
  <c r="K79" i="3"/>
  <c r="U29" i="3"/>
  <c r="E74" i="3"/>
  <c r="E75" i="3"/>
  <c r="E76" i="3"/>
  <c r="E77" i="3"/>
  <c r="E78" i="3"/>
  <c r="E79" i="3"/>
  <c r="U28" i="3"/>
  <c r="Q56" i="3"/>
  <c r="Q57" i="3"/>
  <c r="Q58" i="3"/>
  <c r="Q60" i="3"/>
  <c r="Q61" i="3"/>
  <c r="U24" i="3"/>
  <c r="K56" i="3"/>
  <c r="K58" i="3"/>
  <c r="K60" i="3"/>
  <c r="K61" i="3"/>
  <c r="U23" i="3"/>
  <c r="E56" i="3"/>
  <c r="E57" i="3"/>
  <c r="E58" i="3"/>
  <c r="E60" i="3"/>
  <c r="E61" i="3"/>
  <c r="U22" i="3"/>
  <c r="Q47" i="3"/>
  <c r="Q48" i="3"/>
  <c r="Q49" i="3"/>
  <c r="Q51" i="3"/>
  <c r="Q52" i="3"/>
  <c r="U21" i="3"/>
  <c r="K47" i="3"/>
  <c r="K48" i="3"/>
  <c r="K49" i="3"/>
  <c r="K51" i="3"/>
  <c r="K52" i="3"/>
  <c r="U20" i="3"/>
  <c r="E47" i="3"/>
  <c r="E49" i="3"/>
  <c r="E51" i="3"/>
  <c r="E52" i="3"/>
  <c r="U19" i="3"/>
  <c r="Q38" i="3"/>
  <c r="Q40" i="3"/>
  <c r="Q41" i="3"/>
  <c r="Q42" i="3"/>
  <c r="Q43" i="3"/>
  <c r="U18" i="3"/>
  <c r="K38" i="3"/>
  <c r="K39" i="3"/>
  <c r="K40" i="3"/>
  <c r="K42" i="3"/>
  <c r="K43" i="3"/>
  <c r="U17" i="3"/>
  <c r="E38" i="3"/>
  <c r="E40" i="3"/>
  <c r="E42" i="3"/>
  <c r="E43" i="3"/>
  <c r="U16" i="3"/>
  <c r="U15" i="3"/>
  <c r="U14" i="3"/>
  <c r="U13" i="3"/>
  <c r="U12" i="3"/>
  <c r="U11" i="3"/>
  <c r="U10" i="3"/>
  <c r="U9" i="3"/>
  <c r="U8" i="3"/>
  <c r="U7" i="3"/>
  <c r="U6" i="3"/>
  <c r="U5" i="3"/>
  <c r="U4" i="3"/>
  <c r="P106" i="3"/>
  <c r="Q104" i="3"/>
  <c r="J106" i="3"/>
  <c r="K104" i="3"/>
  <c r="K102" i="3"/>
  <c r="D106" i="3"/>
  <c r="E104" i="3"/>
  <c r="E102" i="3"/>
  <c r="P97" i="3"/>
  <c r="Q95" i="3"/>
  <c r="J97" i="3"/>
  <c r="K95" i="3"/>
  <c r="D97" i="3"/>
  <c r="E96" i="3"/>
  <c r="P88" i="3"/>
  <c r="Q86" i="3"/>
  <c r="J88" i="3"/>
  <c r="K86" i="3"/>
  <c r="D88" i="3"/>
  <c r="E86" i="3"/>
  <c r="P79" i="3"/>
  <c r="Q77" i="3"/>
  <c r="Q75" i="3"/>
  <c r="J79" i="3"/>
  <c r="K77" i="3"/>
  <c r="K75" i="3"/>
  <c r="D79" i="3"/>
  <c r="P70" i="3"/>
  <c r="Q68" i="3"/>
  <c r="J70" i="3"/>
  <c r="K68" i="3"/>
  <c r="D70" i="3"/>
  <c r="E68" i="3"/>
  <c r="P61" i="3"/>
  <c r="Q59" i="3"/>
  <c r="J61" i="3"/>
  <c r="K59" i="3"/>
  <c r="K57" i="3"/>
  <c r="D61" i="3"/>
  <c r="E59" i="3"/>
  <c r="P52" i="3"/>
  <c r="Q50" i="3"/>
  <c r="J52" i="3"/>
  <c r="K50" i="3"/>
  <c r="D52" i="3"/>
  <c r="E50" i="3"/>
  <c r="E48" i="3"/>
  <c r="P43" i="3"/>
  <c r="Q39" i="3"/>
  <c r="J43" i="3"/>
  <c r="K41" i="3"/>
  <c r="D43" i="3"/>
  <c r="E41" i="3"/>
  <c r="E39" i="3"/>
  <c r="P34" i="3"/>
  <c r="Q33" i="3"/>
  <c r="Q32" i="3"/>
  <c r="Q31" i="3"/>
  <c r="Q30" i="3"/>
  <c r="Q29" i="3"/>
  <c r="Q34" i="3"/>
  <c r="J34" i="3"/>
  <c r="K33" i="3"/>
  <c r="K32" i="3"/>
  <c r="K31" i="3"/>
  <c r="K30" i="3"/>
  <c r="K29" i="3"/>
  <c r="K34" i="3"/>
  <c r="D34" i="3"/>
  <c r="E33" i="3"/>
  <c r="E32" i="3"/>
  <c r="E31" i="3"/>
  <c r="E29" i="3"/>
  <c r="E30" i="3"/>
  <c r="E34" i="3"/>
  <c r="P25" i="3"/>
  <c r="Q24" i="3"/>
  <c r="Q23" i="3"/>
  <c r="Q22" i="3"/>
  <c r="Q21" i="3"/>
  <c r="Q20" i="3"/>
  <c r="Q25" i="3"/>
  <c r="J25" i="3"/>
  <c r="K24" i="3"/>
  <c r="K23" i="3"/>
  <c r="K22" i="3"/>
  <c r="K21" i="3"/>
  <c r="K20" i="3"/>
  <c r="K25" i="3"/>
  <c r="D25" i="3"/>
  <c r="E24" i="3"/>
  <c r="E23" i="3"/>
  <c r="E22" i="3"/>
  <c r="E20" i="3"/>
  <c r="E21" i="3"/>
  <c r="E25" i="3"/>
  <c r="P16" i="3"/>
  <c r="Q15" i="3"/>
  <c r="Q14" i="3"/>
  <c r="Q13" i="3"/>
  <c r="Q12" i="3"/>
  <c r="Q11" i="3"/>
  <c r="J16" i="3"/>
  <c r="K15" i="3"/>
  <c r="K14" i="3"/>
  <c r="K13" i="3"/>
  <c r="K12" i="3"/>
  <c r="K11" i="3"/>
  <c r="K16" i="3"/>
  <c r="D16" i="3"/>
  <c r="E15" i="3"/>
  <c r="E14" i="3"/>
  <c r="E13" i="3"/>
  <c r="E11" i="3"/>
  <c r="E12" i="3"/>
  <c r="E16" i="3"/>
  <c r="P7" i="3"/>
  <c r="Q6" i="3"/>
  <c r="Q5" i="3"/>
  <c r="Q4" i="3"/>
  <c r="Q3" i="3"/>
  <c r="Q2" i="3"/>
  <c r="Q7" i="3"/>
  <c r="J7" i="3"/>
  <c r="K6" i="3"/>
  <c r="K5" i="3"/>
  <c r="K4" i="3"/>
  <c r="K3" i="3"/>
  <c r="K2" i="3"/>
  <c r="K7" i="3"/>
  <c r="E5" i="3"/>
  <c r="E6" i="3"/>
  <c r="E4" i="3"/>
  <c r="E3" i="3"/>
  <c r="E2" i="3"/>
  <c r="D7" i="3"/>
  <c r="F3" i="1"/>
  <c r="F29" i="1"/>
  <c r="Q16" i="3"/>
  <c r="E7" i="3"/>
</calcChain>
</file>

<file path=xl/sharedStrings.xml><?xml version="1.0" encoding="utf-8"?>
<sst xmlns="http://schemas.openxmlformats.org/spreadsheetml/2006/main" count="201" uniqueCount="88">
  <si>
    <t>Qualitative Analysis</t>
  </si>
  <si>
    <t>Part A</t>
  </si>
  <si>
    <t>Part B</t>
  </si>
  <si>
    <t>Hairs, Fibers, Plastics &amp; Metals</t>
  </si>
  <si>
    <t>Part C</t>
  </si>
  <si>
    <t>Chromatography</t>
  </si>
  <si>
    <t>Part D</t>
  </si>
  <si>
    <t>Fingerprints</t>
  </si>
  <si>
    <t>Human Hair</t>
  </si>
  <si>
    <t>Whorl</t>
  </si>
  <si>
    <t>Marianna Major</t>
  </si>
  <si>
    <t>Sugar</t>
  </si>
  <si>
    <t>Flour &amp; Sugar</t>
  </si>
  <si>
    <t>Yeast</t>
  </si>
  <si>
    <t>Water</t>
  </si>
  <si>
    <t>Gypsum</t>
  </si>
  <si>
    <t>Lemon Juice</t>
  </si>
  <si>
    <t>Corn Flour &amp; Salt</t>
  </si>
  <si>
    <t>Corn Flour</t>
  </si>
  <si>
    <t>Alka Seltzer</t>
  </si>
  <si>
    <t>Spandex</t>
  </si>
  <si>
    <t>Vitamin C</t>
  </si>
  <si>
    <t>Gelatin</t>
  </si>
  <si>
    <t>6 Points if all 4 are there</t>
  </si>
  <si>
    <r>
      <rPr>
        <strike/>
        <sz val="11"/>
        <color rgb="FF000000"/>
        <rFont val="Calibri"/>
        <family val="2"/>
      </rPr>
      <t xml:space="preserve">Silk </t>
    </r>
    <r>
      <rPr>
        <sz val="11"/>
        <color rgb="FF000000"/>
        <rFont val="Calibri"/>
        <family val="2"/>
      </rPr>
      <t>Cotton</t>
    </r>
  </si>
  <si>
    <r>
      <rPr>
        <strike/>
        <sz val="11"/>
        <color rgb="FF000000"/>
        <rFont val="Calibri"/>
        <family val="2"/>
      </rPr>
      <t>PETE or PET</t>
    </r>
    <r>
      <rPr>
        <sz val="11"/>
        <color rgb="FF000000"/>
        <rFont val="Calibri"/>
        <family val="2"/>
      </rPr>
      <t xml:space="preserve"> HDPE</t>
    </r>
  </si>
  <si>
    <t>Analysis</t>
  </si>
  <si>
    <t>Suspect</t>
  </si>
  <si>
    <t>Sugar &amp; Flour</t>
  </si>
  <si>
    <t>Finger Print</t>
  </si>
  <si>
    <t>Pen</t>
  </si>
  <si>
    <t>Baking</t>
  </si>
  <si>
    <t>Embroidery (Cotton Thread)</t>
  </si>
  <si>
    <t>Jeffery Jammies</t>
  </si>
  <si>
    <t>Susan Smarty</t>
  </si>
  <si>
    <t>Penelope Periwinkle</t>
  </si>
  <si>
    <t xml:space="preserve">Format </t>
  </si>
  <si>
    <t>No motive</t>
  </si>
  <si>
    <t>Only Spandax</t>
  </si>
  <si>
    <t>No finger print or Pen macth</t>
  </si>
  <si>
    <t>No finger print or Pen Match</t>
  </si>
  <si>
    <t>Only HDPE</t>
  </si>
  <si>
    <t>Team 1</t>
  </si>
  <si>
    <t>Actual Score</t>
  </si>
  <si>
    <t>%</t>
  </si>
  <si>
    <t>Total</t>
  </si>
  <si>
    <t>Team 2</t>
  </si>
  <si>
    <t>Team 3</t>
  </si>
  <si>
    <t>Team 4</t>
  </si>
  <si>
    <t>Team 5</t>
  </si>
  <si>
    <t>Team 6</t>
  </si>
  <si>
    <t>Team 7</t>
  </si>
  <si>
    <t>Team 8</t>
  </si>
  <si>
    <t>Team 9</t>
  </si>
  <si>
    <t>Team 10</t>
  </si>
  <si>
    <t>Team 11</t>
  </si>
  <si>
    <t>Team 12</t>
  </si>
  <si>
    <t>Team 13</t>
  </si>
  <si>
    <t>Team 14</t>
  </si>
  <si>
    <t>Team 15</t>
  </si>
  <si>
    <t>Team 16</t>
  </si>
  <si>
    <t>Team 17</t>
  </si>
  <si>
    <t>Team 18</t>
  </si>
  <si>
    <t>Team 19</t>
  </si>
  <si>
    <t>Team 20</t>
  </si>
  <si>
    <t>Team 21</t>
  </si>
  <si>
    <t>Team 22</t>
  </si>
  <si>
    <t>Team 23</t>
  </si>
  <si>
    <t>Team 24</t>
  </si>
  <si>
    <t>Team 30</t>
  </si>
  <si>
    <t>Team 25</t>
  </si>
  <si>
    <t>Team 26</t>
  </si>
  <si>
    <t>Team 27</t>
  </si>
  <si>
    <t>Team 28</t>
  </si>
  <si>
    <t>Team 29</t>
  </si>
  <si>
    <t>Team 31</t>
  </si>
  <si>
    <t>Team 32</t>
  </si>
  <si>
    <t>Team 33</t>
  </si>
  <si>
    <t>Team 34</t>
  </si>
  <si>
    <t>Team 35</t>
  </si>
  <si>
    <t>Team 36</t>
  </si>
  <si>
    <t>Calcium Carbonate (CaCo3)</t>
  </si>
  <si>
    <t>Iron (Fe)</t>
  </si>
  <si>
    <t>Aluminum (Al)</t>
  </si>
  <si>
    <t>3 Points for Correct Identification Mariana Major</t>
  </si>
  <si>
    <t>Rank</t>
  </si>
  <si>
    <t>Team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</si>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</sst>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1"/>
      <name val="Arial"/>
      <family val="2"/>
    </font>
    <font>
      <strike/>
      <sz val="11"/>
      <color rgb="FF000000"/>
      <name val="Calibri"/>
      <family val="2"/>
    </font>
    <font>
      <sz val="11"/>
      <color rgb="FFC0504D"/>
      <name val="Calibri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theme="1"/>
      <name val="Cambria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D25" sqref="D25"/>
    </sheetView>
  </sheetViews>
  <sheetFormatPr baseColWidth="10" defaultColWidth="8.83203125" defaultRowHeight="14" x14ac:dyDescent="0"/>
  <cols>
    <col min="1" max="1" width="8.83203125" style="1"/>
    <col min="2" max="2" width="34.1640625" style="1" customWidth="1"/>
    <col min="3" max="4" width="8.83203125" style="1"/>
    <col min="5" max="5" width="26.33203125" style="1" hidden="1" customWidth="1"/>
    <col min="6" max="6" width="0" style="1" hidden="1" customWidth="1"/>
    <col min="7" max="16384" width="8.83203125" style="1"/>
  </cols>
  <sheetData>
    <row r="1" spans="1:6">
      <c r="A1" s="3" t="s">
        <v>1</v>
      </c>
      <c r="B1" s="4" t="s">
        <v>0</v>
      </c>
      <c r="C1" s="12">
        <v>14</v>
      </c>
      <c r="E1" s="9" t="s">
        <v>26</v>
      </c>
      <c r="F1" s="9">
        <v>21</v>
      </c>
    </row>
    <row r="2" spans="1:6">
      <c r="A2" s="5">
        <v>1</v>
      </c>
      <c r="B2" s="2" t="s">
        <v>11</v>
      </c>
      <c r="C2" s="14"/>
      <c r="E2" s="1" t="s">
        <v>27</v>
      </c>
      <c r="F2" s="1">
        <v>1</v>
      </c>
    </row>
    <row r="3" spans="1:6">
      <c r="A3" s="5">
        <v>2</v>
      </c>
      <c r="B3" s="2" t="s">
        <v>12</v>
      </c>
      <c r="C3" s="14"/>
      <c r="E3" s="1" t="s">
        <v>10</v>
      </c>
      <c r="F3" s="1">
        <f>SUM(F4:F12)</f>
        <v>14</v>
      </c>
    </row>
    <row r="4" spans="1:6">
      <c r="A4" s="5">
        <v>3</v>
      </c>
      <c r="B4" s="2" t="s">
        <v>13</v>
      </c>
      <c r="C4" s="14"/>
      <c r="E4" s="1" t="s">
        <v>28</v>
      </c>
      <c r="F4" s="1">
        <v>2</v>
      </c>
    </row>
    <row r="5" spans="1:6">
      <c r="A5" s="5">
        <v>4</v>
      </c>
      <c r="B5" s="2" t="s">
        <v>14</v>
      </c>
      <c r="C5" s="14"/>
      <c r="E5" s="1" t="s">
        <v>29</v>
      </c>
      <c r="F5" s="1">
        <v>2</v>
      </c>
    </row>
    <row r="6" spans="1:6">
      <c r="A6" s="5">
        <v>5</v>
      </c>
      <c r="B6" s="2" t="s">
        <v>15</v>
      </c>
      <c r="C6" s="14"/>
      <c r="E6" s="1" t="s">
        <v>13</v>
      </c>
      <c r="F6" s="1">
        <v>2</v>
      </c>
    </row>
    <row r="7" spans="1:6">
      <c r="A7" s="5">
        <v>6</v>
      </c>
      <c r="B7" s="2" t="s">
        <v>81</v>
      </c>
      <c r="C7" s="14"/>
      <c r="E7" s="1" t="s">
        <v>14</v>
      </c>
      <c r="F7" s="1">
        <v>2</v>
      </c>
    </row>
    <row r="8" spans="1:6">
      <c r="A8" s="5">
        <v>8</v>
      </c>
      <c r="B8" s="2" t="s">
        <v>16</v>
      </c>
      <c r="C8" s="14"/>
      <c r="E8" s="1" t="s">
        <v>30</v>
      </c>
      <c r="F8" s="1">
        <v>2</v>
      </c>
    </row>
    <row r="9" spans="1:6">
      <c r="A9" s="5">
        <v>9</v>
      </c>
      <c r="B9" s="2" t="s">
        <v>18</v>
      </c>
      <c r="C9" s="14"/>
      <c r="E9" s="1" t="s">
        <v>31</v>
      </c>
      <c r="F9" s="1">
        <v>1</v>
      </c>
    </row>
    <row r="10" spans="1:6">
      <c r="A10" s="5">
        <v>10</v>
      </c>
      <c r="B10" s="2" t="s">
        <v>17</v>
      </c>
      <c r="C10" s="14"/>
      <c r="E10" s="1" t="s">
        <v>22</v>
      </c>
      <c r="F10" s="1">
        <v>1</v>
      </c>
    </row>
    <row r="11" spans="1:6">
      <c r="A11" s="5">
        <v>12</v>
      </c>
      <c r="B11" s="2" t="s">
        <v>19</v>
      </c>
      <c r="C11" s="14"/>
      <c r="E11" s="1" t="s">
        <v>32</v>
      </c>
      <c r="F11" s="1">
        <v>1</v>
      </c>
    </row>
    <row r="12" spans="1:6">
      <c r="A12" s="5">
        <v>13</v>
      </c>
      <c r="B12" s="2" t="s">
        <v>20</v>
      </c>
      <c r="C12" s="14"/>
      <c r="E12" s="1" t="s">
        <v>36</v>
      </c>
      <c r="F12" s="1">
        <v>1</v>
      </c>
    </row>
    <row r="13" spans="1:6">
      <c r="A13" s="5">
        <v>14</v>
      </c>
      <c r="B13" s="2" t="s">
        <v>21</v>
      </c>
      <c r="C13" s="14"/>
    </row>
    <row r="14" spans="1:6">
      <c r="A14" s="5">
        <v>19</v>
      </c>
      <c r="B14" s="2" t="s">
        <v>22</v>
      </c>
      <c r="C14" s="14"/>
      <c r="E14" s="1" t="s">
        <v>33</v>
      </c>
      <c r="F14" s="1">
        <v>2</v>
      </c>
    </row>
    <row r="15" spans="1:6" ht="15" thickBot="1">
      <c r="A15" s="6">
        <v>20</v>
      </c>
      <c r="B15" s="7" t="s">
        <v>9</v>
      </c>
      <c r="C15" s="13"/>
      <c r="E15" s="1" t="s">
        <v>41</v>
      </c>
    </row>
    <row r="16" spans="1:6" ht="15" thickBot="1">
      <c r="A16" s="15"/>
      <c r="B16" s="16"/>
      <c r="C16" s="17"/>
      <c r="E16" s="1" t="s">
        <v>37</v>
      </c>
    </row>
    <row r="17" spans="1:6">
      <c r="A17" s="3" t="s">
        <v>2</v>
      </c>
      <c r="B17" s="4" t="s">
        <v>3</v>
      </c>
      <c r="C17" s="12">
        <v>5</v>
      </c>
    </row>
    <row r="18" spans="1:6">
      <c r="A18" s="5">
        <v>7</v>
      </c>
      <c r="B18" s="2" t="s">
        <v>82</v>
      </c>
      <c r="C18" s="14"/>
      <c r="E18" s="1" t="s">
        <v>34</v>
      </c>
      <c r="F18" s="1">
        <v>2</v>
      </c>
    </row>
    <row r="19" spans="1:6">
      <c r="A19" s="5">
        <v>11</v>
      </c>
      <c r="B19" s="2" t="s">
        <v>83</v>
      </c>
      <c r="C19" s="14"/>
      <c r="E19" s="1" t="s">
        <v>37</v>
      </c>
    </row>
    <row r="20" spans="1:6">
      <c r="A20" s="5">
        <v>16</v>
      </c>
      <c r="B20" s="2" t="s">
        <v>8</v>
      </c>
      <c r="C20" s="14"/>
      <c r="E20" s="1" t="s">
        <v>40</v>
      </c>
    </row>
    <row r="21" spans="1:6">
      <c r="A21" s="5">
        <v>17</v>
      </c>
      <c r="B21" s="2" t="s">
        <v>24</v>
      </c>
      <c r="C21" s="14"/>
    </row>
    <row r="22" spans="1:6" ht="15" thickBot="1">
      <c r="A22" s="6">
        <v>18</v>
      </c>
      <c r="B22" s="7" t="s">
        <v>25</v>
      </c>
      <c r="C22" s="13"/>
    </row>
    <row r="23" spans="1:6" ht="15" thickBot="1">
      <c r="A23" s="15"/>
      <c r="B23" s="16"/>
      <c r="C23" s="17"/>
      <c r="E23" s="1" t="s">
        <v>35</v>
      </c>
      <c r="F23" s="1">
        <v>2</v>
      </c>
    </row>
    <row r="24" spans="1:6">
      <c r="A24" s="3" t="s">
        <v>4</v>
      </c>
      <c r="B24" s="8" t="s">
        <v>5</v>
      </c>
      <c r="C24" s="12">
        <v>9</v>
      </c>
      <c r="E24" s="1" t="s">
        <v>37</v>
      </c>
    </row>
    <row r="25" spans="1:6">
      <c r="A25" s="5"/>
      <c r="B25" s="2" t="s">
        <v>23</v>
      </c>
      <c r="C25" s="14"/>
      <c r="E25" s="1" t="s">
        <v>38</v>
      </c>
    </row>
    <row r="26" spans="1:6" ht="15" thickBot="1">
      <c r="A26" s="6"/>
      <c r="B26" s="7" t="s">
        <v>84</v>
      </c>
      <c r="C26" s="13"/>
      <c r="E26" s="1" t="s">
        <v>39</v>
      </c>
    </row>
    <row r="27" spans="1:6" ht="15" thickBot="1">
      <c r="A27" s="15"/>
      <c r="B27" s="16"/>
      <c r="C27" s="17"/>
    </row>
    <row r="28" spans="1:6">
      <c r="A28" s="3" t="s">
        <v>6</v>
      </c>
      <c r="B28" s="4" t="s">
        <v>7</v>
      </c>
      <c r="C28" s="12">
        <v>1</v>
      </c>
    </row>
    <row r="29" spans="1:6" ht="15" thickBot="1">
      <c r="A29" s="6">
        <v>15</v>
      </c>
      <c r="B29" s="7" t="s">
        <v>10</v>
      </c>
      <c r="C29" s="13"/>
      <c r="F29" s="1">
        <f>SUM(F23,F18,F14,F3, F2)</f>
        <v>21</v>
      </c>
    </row>
  </sheetData>
  <mergeCells count="7">
    <mergeCell ref="C28:C29"/>
    <mergeCell ref="C1:C15"/>
    <mergeCell ref="A27:C27"/>
    <mergeCell ref="A23:C23"/>
    <mergeCell ref="A16:C16"/>
    <mergeCell ref="C17:C22"/>
    <mergeCell ref="C24:C2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tabSelected="1" topLeftCell="K2" workbookViewId="0">
      <selection activeCell="AD26" sqref="AD26"/>
    </sheetView>
  </sheetViews>
  <sheetFormatPr baseColWidth="10" defaultColWidth="8.83203125" defaultRowHeight="12" outlineLevelRow="3" x14ac:dyDescent="0"/>
  <cols>
    <col min="4" max="4" width="11.6640625" bestFit="1" customWidth="1"/>
  </cols>
  <sheetData>
    <row r="1" spans="1:27">
      <c r="A1" s="18" t="s">
        <v>42</v>
      </c>
      <c r="B1" s="19"/>
      <c r="C1" s="20"/>
      <c r="D1" s="10" t="s">
        <v>43</v>
      </c>
      <c r="E1" s="10" t="s">
        <v>44</v>
      </c>
      <c r="G1" s="18" t="s">
        <v>46</v>
      </c>
      <c r="H1" s="19"/>
      <c r="I1" s="20"/>
      <c r="J1" s="10" t="s">
        <v>43</v>
      </c>
      <c r="K1" s="10" t="s">
        <v>44</v>
      </c>
      <c r="M1" s="18" t="s">
        <v>47</v>
      </c>
      <c r="N1" s="19"/>
      <c r="O1" s="20"/>
      <c r="P1" s="10" t="s">
        <v>43</v>
      </c>
      <c r="Q1" s="10" t="s">
        <v>44</v>
      </c>
    </row>
    <row r="2" spans="1:27" ht="14">
      <c r="A2" s="10"/>
      <c r="B2" s="11">
        <v>14</v>
      </c>
      <c r="C2" s="11">
        <v>50</v>
      </c>
      <c r="D2" s="10">
        <v>10</v>
      </c>
      <c r="E2" s="10">
        <f>C2*D2/B2</f>
        <v>35.714285714285715</v>
      </c>
      <c r="G2" s="10"/>
      <c r="H2" s="11">
        <v>14</v>
      </c>
      <c r="I2" s="11">
        <v>50</v>
      </c>
      <c r="J2" s="10">
        <v>8.5</v>
      </c>
      <c r="K2" s="10">
        <f>I2*J2/H2</f>
        <v>30.357142857142858</v>
      </c>
      <c r="M2" s="10"/>
      <c r="N2" s="11">
        <v>14</v>
      </c>
      <c r="O2" s="11">
        <v>50</v>
      </c>
      <c r="P2" s="10">
        <v>3</v>
      </c>
      <c r="Q2" s="10">
        <f>O2*P2/N2</f>
        <v>10.714285714285714</v>
      </c>
    </row>
    <row r="3" spans="1:27" ht="14">
      <c r="A3" s="10"/>
      <c r="B3" s="11">
        <v>5</v>
      </c>
      <c r="C3" s="11">
        <v>10</v>
      </c>
      <c r="D3" s="10">
        <v>3</v>
      </c>
      <c r="E3" s="10">
        <f>C3*D3/B3</f>
        <v>6</v>
      </c>
      <c r="G3" s="10"/>
      <c r="H3" s="11">
        <v>5</v>
      </c>
      <c r="I3" s="11">
        <v>10</v>
      </c>
      <c r="J3" s="10">
        <v>2</v>
      </c>
      <c r="K3" s="10">
        <f>I3*J3/H3</f>
        <v>4</v>
      </c>
      <c r="M3" s="10"/>
      <c r="N3" s="11">
        <v>5</v>
      </c>
      <c r="O3" s="11">
        <v>10</v>
      </c>
      <c r="P3" s="10">
        <v>2</v>
      </c>
      <c r="Q3" s="10">
        <f>O3*P3/N3</f>
        <v>4</v>
      </c>
      <c r="T3" t="s">
        <v>86</v>
      </c>
      <c r="U3" t="s">
        <v>87</v>
      </c>
      <c r="Y3" t="s">
        <v>86</v>
      </c>
      <c r="Z3" t="s">
        <v>87</v>
      </c>
      <c r="AA3" t="s">
        <v>85</v>
      </c>
    </row>
    <row r="4" spans="1:27" ht="14" outlineLevel="3">
      <c r="A4" s="10"/>
      <c r="B4" s="11">
        <v>9</v>
      </c>
      <c r="C4" s="11">
        <v>5</v>
      </c>
      <c r="D4" s="10">
        <v>9</v>
      </c>
      <c r="E4" s="10">
        <f>C4*D4/B4</f>
        <v>5</v>
      </c>
      <c r="G4" s="10"/>
      <c r="H4" s="11">
        <v>9</v>
      </c>
      <c r="I4" s="11">
        <v>5</v>
      </c>
      <c r="J4" s="10">
        <v>0</v>
      </c>
      <c r="K4" s="10">
        <f>I4*J4/H4</f>
        <v>0</v>
      </c>
      <c r="M4" s="10"/>
      <c r="N4" s="11">
        <v>9</v>
      </c>
      <c r="O4" s="11">
        <v>5</v>
      </c>
      <c r="P4" s="10">
        <v>3</v>
      </c>
      <c r="Q4" s="10">
        <f>O4*P4/N4</f>
        <v>1.6666666666666667</v>
      </c>
      <c r="T4">
        <v>1</v>
      </c>
      <c r="U4">
        <f>E7</f>
        <v>74.571428571428569</v>
      </c>
      <c r="Y4">
        <v>6</v>
      </c>
      <c r="Z4" s="21">
        <v>86.095238100000003</v>
      </c>
      <c r="AA4">
        <v>1</v>
      </c>
    </row>
    <row r="5" spans="1:27" ht="14" outlineLevel="3">
      <c r="A5" s="10"/>
      <c r="B5" s="11">
        <v>1</v>
      </c>
      <c r="C5" s="11">
        <v>10</v>
      </c>
      <c r="D5" s="10">
        <v>1</v>
      </c>
      <c r="E5" s="10">
        <f>C5*D5/B5</f>
        <v>10</v>
      </c>
      <c r="G5" s="10"/>
      <c r="H5" s="11">
        <v>1</v>
      </c>
      <c r="I5" s="11">
        <v>10</v>
      </c>
      <c r="J5" s="10">
        <v>1</v>
      </c>
      <c r="K5" s="10">
        <f>I5*J5/H5</f>
        <v>10</v>
      </c>
      <c r="M5" s="10"/>
      <c r="N5" s="11">
        <v>1</v>
      </c>
      <c r="O5" s="11">
        <v>10</v>
      </c>
      <c r="P5" s="10">
        <v>1</v>
      </c>
      <c r="Q5" s="10">
        <f>O5*P5/N5</f>
        <v>10</v>
      </c>
      <c r="T5">
        <v>2</v>
      </c>
      <c r="U5">
        <f>K7</f>
        <v>52.690476190476197</v>
      </c>
      <c r="Y5">
        <v>24</v>
      </c>
      <c r="Z5" s="21">
        <v>85.5</v>
      </c>
      <c r="AA5">
        <v>2</v>
      </c>
    </row>
    <row r="6" spans="1:27" ht="14" outlineLevel="3">
      <c r="A6" s="10"/>
      <c r="B6" s="11">
        <v>21</v>
      </c>
      <c r="C6" s="11">
        <v>25</v>
      </c>
      <c r="D6" s="10">
        <v>15</v>
      </c>
      <c r="E6" s="10">
        <f>C6*D6/B6</f>
        <v>17.857142857142858</v>
      </c>
      <c r="G6" s="10"/>
      <c r="H6" s="11">
        <v>21</v>
      </c>
      <c r="I6" s="11">
        <v>25</v>
      </c>
      <c r="J6" s="10">
        <v>7</v>
      </c>
      <c r="K6" s="10">
        <f>I6*J6/H6</f>
        <v>8.3333333333333339</v>
      </c>
      <c r="M6" s="10"/>
      <c r="N6" s="11">
        <v>21</v>
      </c>
      <c r="O6" s="11">
        <v>25</v>
      </c>
      <c r="P6" s="10">
        <v>8</v>
      </c>
      <c r="Q6" s="10">
        <f>O6*P6/N6</f>
        <v>9.5238095238095237</v>
      </c>
      <c r="T6">
        <v>3</v>
      </c>
      <c r="U6">
        <f>Q7</f>
        <v>35.904761904761905</v>
      </c>
      <c r="Y6">
        <v>9</v>
      </c>
      <c r="Z6" s="21">
        <v>83.714285709999999</v>
      </c>
      <c r="AA6">
        <v>3</v>
      </c>
    </row>
    <row r="7" spans="1:27" outlineLevel="3">
      <c r="A7" s="10" t="s">
        <v>45</v>
      </c>
      <c r="B7" s="10"/>
      <c r="C7" s="10"/>
      <c r="D7" s="10">
        <f>SUM(D2:D6)</f>
        <v>38</v>
      </c>
      <c r="E7" s="10">
        <f>SUM(E2:E6)</f>
        <v>74.571428571428569</v>
      </c>
      <c r="G7" s="10" t="s">
        <v>45</v>
      </c>
      <c r="H7" s="10"/>
      <c r="I7" s="10"/>
      <c r="J7" s="10">
        <f>SUM(J2:J6)</f>
        <v>18.5</v>
      </c>
      <c r="K7" s="10">
        <f>SUM(K2:K6)</f>
        <v>52.690476190476197</v>
      </c>
      <c r="M7" s="10" t="s">
        <v>45</v>
      </c>
      <c r="N7" s="10"/>
      <c r="O7" s="10"/>
      <c r="P7" s="10">
        <f>SUM(P2:P6)</f>
        <v>17</v>
      </c>
      <c r="Q7" s="10">
        <f>SUM(Q2:Q6)</f>
        <v>35.904761904761905</v>
      </c>
      <c r="T7">
        <v>4</v>
      </c>
      <c r="U7">
        <f>E16</f>
        <v>78.952380952380949</v>
      </c>
      <c r="Y7">
        <v>18</v>
      </c>
      <c r="Z7" s="21">
        <v>83.285714290000001</v>
      </c>
      <c r="AA7">
        <v>4</v>
      </c>
    </row>
    <row r="8" spans="1:27" outlineLevel="3">
      <c r="T8">
        <v>5</v>
      </c>
      <c r="U8">
        <f>K16</f>
        <v>69.61904761904762</v>
      </c>
      <c r="Y8">
        <v>10</v>
      </c>
      <c r="Z8" s="21">
        <v>81.714285709999999</v>
      </c>
      <c r="AA8">
        <v>5</v>
      </c>
    </row>
    <row r="9" spans="1:27" outlineLevel="3">
      <c r="T9">
        <v>6</v>
      </c>
      <c r="U9">
        <f>Q16</f>
        <v>86.095238095238102</v>
      </c>
      <c r="W9">
        <v>1</v>
      </c>
      <c r="Y9">
        <v>4</v>
      </c>
      <c r="Z9" s="21">
        <v>78.952380950000006</v>
      </c>
      <c r="AA9">
        <v>6</v>
      </c>
    </row>
    <row r="10" spans="1:27" outlineLevel="3">
      <c r="A10" s="18" t="s">
        <v>48</v>
      </c>
      <c r="B10" s="19"/>
      <c r="C10" s="20"/>
      <c r="D10" s="10" t="s">
        <v>43</v>
      </c>
      <c r="E10" s="10" t="s">
        <v>44</v>
      </c>
      <c r="G10" s="18" t="s">
        <v>49</v>
      </c>
      <c r="H10" s="19"/>
      <c r="I10" s="20"/>
      <c r="J10" s="10" t="s">
        <v>43</v>
      </c>
      <c r="K10" s="10" t="s">
        <v>44</v>
      </c>
      <c r="M10" s="18" t="s">
        <v>50</v>
      </c>
      <c r="N10" s="19"/>
      <c r="O10" s="20"/>
      <c r="P10" s="10" t="s">
        <v>43</v>
      </c>
      <c r="Q10" s="10" t="s">
        <v>44</v>
      </c>
      <c r="T10">
        <v>7</v>
      </c>
      <c r="U10">
        <f>E25</f>
        <v>71.023809523809518</v>
      </c>
      <c r="Y10">
        <v>1</v>
      </c>
      <c r="Z10" s="21">
        <v>74.571428569999995</v>
      </c>
      <c r="AA10">
        <v>7</v>
      </c>
    </row>
    <row r="11" spans="1:27" ht="14" outlineLevel="3">
      <c r="A11" s="10"/>
      <c r="B11" s="11">
        <v>14</v>
      </c>
      <c r="C11" s="11">
        <v>50</v>
      </c>
      <c r="D11" s="10">
        <v>10</v>
      </c>
      <c r="E11" s="10">
        <f>C11*D11/B11</f>
        <v>35.714285714285715</v>
      </c>
      <c r="G11" s="10"/>
      <c r="H11" s="11">
        <v>14</v>
      </c>
      <c r="I11" s="11">
        <v>50</v>
      </c>
      <c r="J11" s="10">
        <v>8</v>
      </c>
      <c r="K11" s="10">
        <f>I11*J11/H11</f>
        <v>28.571428571428573</v>
      </c>
      <c r="M11" s="10"/>
      <c r="N11" s="11">
        <v>14</v>
      </c>
      <c r="O11" s="11">
        <v>50</v>
      </c>
      <c r="P11" s="10">
        <v>12</v>
      </c>
      <c r="Q11" s="10">
        <f>O11*P11/N11</f>
        <v>42.857142857142854</v>
      </c>
      <c r="T11">
        <v>8</v>
      </c>
      <c r="U11">
        <f>K25</f>
        <v>68.404761904761912</v>
      </c>
      <c r="Y11">
        <v>30</v>
      </c>
      <c r="Z11" s="21">
        <v>73.380952379999997</v>
      </c>
      <c r="AA11">
        <v>8</v>
      </c>
    </row>
    <row r="12" spans="1:27" ht="14" outlineLevel="3">
      <c r="A12" s="10"/>
      <c r="B12" s="11">
        <v>5</v>
      </c>
      <c r="C12" s="11">
        <v>10</v>
      </c>
      <c r="D12" s="10">
        <v>4</v>
      </c>
      <c r="E12" s="10">
        <f>C12*D12/B12</f>
        <v>8</v>
      </c>
      <c r="G12" s="10"/>
      <c r="H12" s="11">
        <v>5</v>
      </c>
      <c r="I12" s="11">
        <v>10</v>
      </c>
      <c r="J12" s="10">
        <v>3.5</v>
      </c>
      <c r="K12" s="10">
        <f>I12*J12/H12</f>
        <v>7</v>
      </c>
      <c r="M12" s="10"/>
      <c r="N12" s="11">
        <v>5</v>
      </c>
      <c r="O12" s="11">
        <v>10</v>
      </c>
      <c r="P12" s="10">
        <v>4</v>
      </c>
      <c r="Q12" s="10">
        <f>O12*P12/N12</f>
        <v>8</v>
      </c>
      <c r="T12">
        <v>9</v>
      </c>
      <c r="U12">
        <f>Q25</f>
        <v>83.714285714285722</v>
      </c>
      <c r="W12">
        <v>3</v>
      </c>
      <c r="Y12">
        <v>23</v>
      </c>
      <c r="Z12" s="21">
        <v>71.595238100000003</v>
      </c>
      <c r="AA12">
        <v>9</v>
      </c>
    </row>
    <row r="13" spans="1:27" ht="14" outlineLevel="3">
      <c r="A13" s="10"/>
      <c r="B13" s="11">
        <v>9</v>
      </c>
      <c r="C13" s="11">
        <v>5</v>
      </c>
      <c r="D13" s="10">
        <v>9</v>
      </c>
      <c r="E13" s="10">
        <f>C13*D13/B13</f>
        <v>5</v>
      </c>
      <c r="G13" s="10"/>
      <c r="H13" s="11">
        <v>9</v>
      </c>
      <c r="I13" s="11">
        <v>5</v>
      </c>
      <c r="J13" s="10">
        <v>9</v>
      </c>
      <c r="K13" s="10">
        <f>I13*J13/H13</f>
        <v>5</v>
      </c>
      <c r="M13" s="10"/>
      <c r="N13" s="11">
        <v>9</v>
      </c>
      <c r="O13" s="11">
        <v>5</v>
      </c>
      <c r="P13" s="10">
        <v>9</v>
      </c>
      <c r="Q13" s="10">
        <f>O13*P13/N13</f>
        <v>5</v>
      </c>
      <c r="T13">
        <v>10</v>
      </c>
      <c r="U13">
        <f>E34</f>
        <v>81.714285714285722</v>
      </c>
      <c r="W13">
        <v>5</v>
      </c>
      <c r="Y13">
        <v>7</v>
      </c>
      <c r="Z13" s="21">
        <v>71.02380952</v>
      </c>
      <c r="AA13">
        <v>10</v>
      </c>
    </row>
    <row r="14" spans="1:27" ht="14" outlineLevel="3">
      <c r="A14" s="10"/>
      <c r="B14" s="11">
        <v>1</v>
      </c>
      <c r="C14" s="11">
        <v>10</v>
      </c>
      <c r="D14" s="10">
        <v>1</v>
      </c>
      <c r="E14" s="10">
        <f>C14*D14/B14</f>
        <v>10</v>
      </c>
      <c r="G14" s="10"/>
      <c r="H14" s="11">
        <v>1</v>
      </c>
      <c r="I14" s="11">
        <v>10</v>
      </c>
      <c r="J14" s="10">
        <v>1</v>
      </c>
      <c r="K14" s="10">
        <f>I14*J14/H14</f>
        <v>10</v>
      </c>
      <c r="M14" s="10"/>
      <c r="N14" s="11">
        <v>1</v>
      </c>
      <c r="O14" s="11">
        <v>10</v>
      </c>
      <c r="P14" s="10">
        <v>1</v>
      </c>
      <c r="Q14" s="10">
        <f>O14*P14/N14</f>
        <v>10</v>
      </c>
      <c r="T14">
        <v>11</v>
      </c>
      <c r="U14">
        <f>K34</f>
        <v>52.357142857142861</v>
      </c>
      <c r="Y14">
        <v>19</v>
      </c>
      <c r="Z14" s="21">
        <v>71</v>
      </c>
      <c r="AA14">
        <v>11</v>
      </c>
    </row>
    <row r="15" spans="1:27" ht="14" outlineLevel="3">
      <c r="A15" s="10"/>
      <c r="B15" s="11">
        <v>21</v>
      </c>
      <c r="C15" s="11">
        <v>25</v>
      </c>
      <c r="D15" s="10">
        <v>17</v>
      </c>
      <c r="E15" s="10">
        <f>C15*D15/B15</f>
        <v>20.238095238095237</v>
      </c>
      <c r="G15" s="10"/>
      <c r="H15" s="11">
        <v>21</v>
      </c>
      <c r="I15" s="11">
        <v>25</v>
      </c>
      <c r="J15" s="10">
        <v>16</v>
      </c>
      <c r="K15" s="10">
        <f>I15*J15/H15</f>
        <v>19.047619047619047</v>
      </c>
      <c r="M15" s="10"/>
      <c r="N15" s="11">
        <v>21</v>
      </c>
      <c r="O15" s="11">
        <v>25</v>
      </c>
      <c r="P15" s="10">
        <v>17</v>
      </c>
      <c r="Q15" s="10">
        <f>O15*P15/N15</f>
        <v>20.238095238095237</v>
      </c>
      <c r="T15">
        <v>12</v>
      </c>
      <c r="U15">
        <f>Q34</f>
        <v>61.88095238095238</v>
      </c>
      <c r="Y15">
        <v>5</v>
      </c>
      <c r="Z15" s="21">
        <v>69.619047620000003</v>
      </c>
      <c r="AA15">
        <v>12</v>
      </c>
    </row>
    <row r="16" spans="1:27" outlineLevel="3">
      <c r="A16" s="10" t="s">
        <v>45</v>
      </c>
      <c r="B16" s="10"/>
      <c r="C16" s="10"/>
      <c r="D16" s="10">
        <f>SUM(D11:D15)</f>
        <v>41</v>
      </c>
      <c r="E16" s="10">
        <f>SUM(E11:E15)</f>
        <v>78.952380952380949</v>
      </c>
      <c r="G16" s="10" t="s">
        <v>45</v>
      </c>
      <c r="H16" s="10"/>
      <c r="I16" s="10"/>
      <c r="J16" s="10">
        <f>SUM(J11:J15)</f>
        <v>37.5</v>
      </c>
      <c r="K16" s="10">
        <f>SUM(K11:K15)</f>
        <v>69.61904761904762</v>
      </c>
      <c r="M16" s="10" t="s">
        <v>45</v>
      </c>
      <c r="N16" s="10"/>
      <c r="O16" s="10"/>
      <c r="P16" s="10">
        <f>SUM(P11:P15)</f>
        <v>43</v>
      </c>
      <c r="Q16" s="10">
        <f>SUM(Q11:Q15)</f>
        <v>86.095238095238102</v>
      </c>
      <c r="T16">
        <v>13</v>
      </c>
      <c r="U16">
        <f>E43</f>
        <v>57.476190476190474</v>
      </c>
      <c r="Y16">
        <v>29</v>
      </c>
      <c r="Z16" s="21">
        <v>69.214285709999999</v>
      </c>
      <c r="AA16">
        <v>13</v>
      </c>
    </row>
    <row r="17" spans="1:27" outlineLevel="3">
      <c r="T17">
        <v>14</v>
      </c>
      <c r="U17">
        <f>K43</f>
        <v>63.047619047619051</v>
      </c>
      <c r="Y17">
        <v>8</v>
      </c>
      <c r="Z17" s="21">
        <v>68.404761899999997</v>
      </c>
      <c r="AA17">
        <v>14</v>
      </c>
    </row>
    <row r="18" spans="1:27" outlineLevel="3">
      <c r="T18">
        <v>15</v>
      </c>
      <c r="U18">
        <f>Q43</f>
        <v>9.1428571428571423</v>
      </c>
      <c r="Y18">
        <v>27</v>
      </c>
      <c r="Z18" s="21">
        <v>67.595238100000003</v>
      </c>
      <c r="AA18">
        <v>15</v>
      </c>
    </row>
    <row r="19" spans="1:27" outlineLevel="3">
      <c r="A19" s="18" t="s">
        <v>51</v>
      </c>
      <c r="B19" s="19"/>
      <c r="C19" s="20"/>
      <c r="D19" s="10" t="s">
        <v>43</v>
      </c>
      <c r="E19" s="10" t="s">
        <v>44</v>
      </c>
      <c r="G19" s="18" t="s">
        <v>52</v>
      </c>
      <c r="H19" s="19"/>
      <c r="I19" s="20"/>
      <c r="J19" s="10" t="s">
        <v>43</v>
      </c>
      <c r="K19" s="10" t="s">
        <v>44</v>
      </c>
      <c r="M19" s="18" t="s">
        <v>53</v>
      </c>
      <c r="N19" s="19"/>
      <c r="O19" s="20"/>
      <c r="P19" s="10" t="s">
        <v>43</v>
      </c>
      <c r="Q19" s="10" t="s">
        <v>44</v>
      </c>
      <c r="T19">
        <v>16</v>
      </c>
      <c r="U19">
        <f>E52</f>
        <v>53.30952380952381</v>
      </c>
      <c r="Y19">
        <v>33</v>
      </c>
      <c r="Z19" s="21">
        <v>67.428571430000005</v>
      </c>
      <c r="AA19">
        <v>16</v>
      </c>
    </row>
    <row r="20" spans="1:27" ht="14" outlineLevel="3">
      <c r="A20" s="10"/>
      <c r="B20" s="11">
        <v>14</v>
      </c>
      <c r="C20" s="11">
        <v>50</v>
      </c>
      <c r="D20" s="10">
        <v>8.5</v>
      </c>
      <c r="E20" s="10">
        <f>C20*D20/B20</f>
        <v>30.357142857142858</v>
      </c>
      <c r="G20" s="10"/>
      <c r="H20" s="11">
        <v>14</v>
      </c>
      <c r="I20" s="11">
        <v>50</v>
      </c>
      <c r="J20" s="10">
        <v>9.5</v>
      </c>
      <c r="K20" s="10">
        <f>I20*J20/H20</f>
        <v>33.928571428571431</v>
      </c>
      <c r="M20" s="10"/>
      <c r="N20" s="11">
        <v>14</v>
      </c>
      <c r="O20" s="11">
        <v>50</v>
      </c>
      <c r="P20" s="10">
        <v>13</v>
      </c>
      <c r="Q20" s="10">
        <f>O20*P20/N20</f>
        <v>46.428571428571431</v>
      </c>
      <c r="T20">
        <v>17</v>
      </c>
      <c r="U20">
        <f>K52</f>
        <v>51.952380952380956</v>
      </c>
      <c r="Y20">
        <v>34</v>
      </c>
      <c r="Z20" s="21">
        <v>65.809523810000002</v>
      </c>
      <c r="AA20">
        <v>17</v>
      </c>
    </row>
    <row r="21" spans="1:27" ht="14" outlineLevel="3">
      <c r="A21" s="10"/>
      <c r="B21" s="11">
        <v>5</v>
      </c>
      <c r="C21" s="11">
        <v>10</v>
      </c>
      <c r="D21" s="10">
        <v>2</v>
      </c>
      <c r="E21" s="10">
        <f>C21*D21/B21</f>
        <v>4</v>
      </c>
      <c r="G21" s="10"/>
      <c r="H21" s="11">
        <v>5</v>
      </c>
      <c r="I21" s="11">
        <v>10</v>
      </c>
      <c r="J21" s="10">
        <v>2</v>
      </c>
      <c r="K21" s="10">
        <f>I21*J21/H21</f>
        <v>4</v>
      </c>
      <c r="M21" s="10"/>
      <c r="N21" s="11">
        <v>5</v>
      </c>
      <c r="O21" s="11">
        <v>10</v>
      </c>
      <c r="P21" s="10">
        <v>4</v>
      </c>
      <c r="Q21" s="10">
        <f>O21*P21/N21</f>
        <v>8</v>
      </c>
      <c r="T21">
        <v>18</v>
      </c>
      <c r="U21">
        <f>Q52</f>
        <v>83.285714285714278</v>
      </c>
      <c r="W21">
        <v>4</v>
      </c>
      <c r="Y21">
        <v>22</v>
      </c>
      <c r="Z21" s="21">
        <v>65.047619049999994</v>
      </c>
      <c r="AA21">
        <v>18</v>
      </c>
    </row>
    <row r="22" spans="1:27" ht="14" outlineLevel="3">
      <c r="A22" s="10"/>
      <c r="B22" s="11">
        <v>9</v>
      </c>
      <c r="C22" s="11">
        <v>5</v>
      </c>
      <c r="D22" s="10">
        <v>3</v>
      </c>
      <c r="E22" s="10">
        <f>C22*D22/B22</f>
        <v>1.6666666666666667</v>
      </c>
      <c r="G22" s="10"/>
      <c r="H22" s="11">
        <v>9</v>
      </c>
      <c r="I22" s="11">
        <v>5</v>
      </c>
      <c r="J22" s="10">
        <v>9</v>
      </c>
      <c r="K22" s="10">
        <f>I22*J22/H22</f>
        <v>5</v>
      </c>
      <c r="M22" s="10"/>
      <c r="N22" s="11">
        <v>9</v>
      </c>
      <c r="O22" s="11">
        <v>5</v>
      </c>
      <c r="P22" s="10">
        <v>9</v>
      </c>
      <c r="Q22" s="10">
        <f>O22*P22/N22</f>
        <v>5</v>
      </c>
      <c r="T22">
        <v>19</v>
      </c>
      <c r="U22">
        <f>E61</f>
        <v>71</v>
      </c>
      <c r="Y22">
        <v>28</v>
      </c>
      <c r="Z22" s="21">
        <v>63.857142860000003</v>
      </c>
      <c r="AA22">
        <v>19</v>
      </c>
    </row>
    <row r="23" spans="1:27" ht="14" outlineLevel="3">
      <c r="A23" s="10"/>
      <c r="B23" s="11">
        <v>1</v>
      </c>
      <c r="C23" s="11">
        <v>10</v>
      </c>
      <c r="D23" s="10">
        <v>1</v>
      </c>
      <c r="E23" s="10">
        <f>C23*D23/B23</f>
        <v>10</v>
      </c>
      <c r="G23" s="10"/>
      <c r="H23" s="11">
        <v>1</v>
      </c>
      <c r="I23" s="11">
        <v>10</v>
      </c>
      <c r="J23" s="10">
        <v>1</v>
      </c>
      <c r="K23" s="10">
        <f>I23*J23/H23</f>
        <v>10</v>
      </c>
      <c r="M23" s="10"/>
      <c r="N23" s="11">
        <v>1</v>
      </c>
      <c r="O23" s="11">
        <v>10</v>
      </c>
      <c r="P23" s="10">
        <v>1</v>
      </c>
      <c r="Q23" s="10">
        <f>O23*P23/N23</f>
        <v>10</v>
      </c>
      <c r="T23">
        <v>20</v>
      </c>
      <c r="U23">
        <f>K61</f>
        <v>53.904761904761912</v>
      </c>
      <c r="Y23">
        <v>14</v>
      </c>
      <c r="Z23" s="21">
        <v>63.047619050000002</v>
      </c>
      <c r="AA23">
        <v>20</v>
      </c>
    </row>
    <row r="24" spans="1:27" ht="14" outlineLevel="3">
      <c r="A24" s="10"/>
      <c r="B24" s="11">
        <v>21</v>
      </c>
      <c r="C24" s="11">
        <v>25</v>
      </c>
      <c r="D24" s="10">
        <v>21</v>
      </c>
      <c r="E24" s="10">
        <f>C24*D24/B24</f>
        <v>25</v>
      </c>
      <c r="G24" s="10"/>
      <c r="H24" s="11">
        <v>21</v>
      </c>
      <c r="I24" s="11">
        <v>25</v>
      </c>
      <c r="J24" s="10">
        <v>13</v>
      </c>
      <c r="K24" s="10">
        <f>I24*J24/H24</f>
        <v>15.476190476190476</v>
      </c>
      <c r="M24" s="10"/>
      <c r="N24" s="11">
        <v>21</v>
      </c>
      <c r="O24" s="11">
        <v>25</v>
      </c>
      <c r="P24" s="10">
        <v>12</v>
      </c>
      <c r="Q24" s="10">
        <f>O24*P24/N24</f>
        <v>14.285714285714286</v>
      </c>
      <c r="T24">
        <v>21</v>
      </c>
      <c r="U24">
        <f>Q61</f>
        <v>57.523809523809533</v>
      </c>
      <c r="Y24">
        <v>35</v>
      </c>
      <c r="Z24" s="21">
        <v>62.833333330000002</v>
      </c>
      <c r="AA24">
        <v>21</v>
      </c>
    </row>
    <row r="25" spans="1:27" outlineLevel="3">
      <c r="A25" s="10" t="s">
        <v>45</v>
      </c>
      <c r="B25" s="10"/>
      <c r="C25" s="10"/>
      <c r="D25" s="10">
        <f>SUM(D20:D24)</f>
        <v>35.5</v>
      </c>
      <c r="E25" s="10">
        <f>SUM(E20:E24)</f>
        <v>71.023809523809518</v>
      </c>
      <c r="G25" s="10" t="s">
        <v>45</v>
      </c>
      <c r="H25" s="10"/>
      <c r="I25" s="10"/>
      <c r="J25" s="10">
        <f>SUM(J20:J24)</f>
        <v>34.5</v>
      </c>
      <c r="K25" s="10">
        <f>SUM(K20:K24)</f>
        <v>68.404761904761912</v>
      </c>
      <c r="M25" s="10" t="s">
        <v>45</v>
      </c>
      <c r="N25" s="10"/>
      <c r="O25" s="10"/>
      <c r="P25" s="10">
        <f>SUM(P20:P24)</f>
        <v>39</v>
      </c>
      <c r="Q25" s="10">
        <f>SUM(Q20:Q24)</f>
        <v>83.714285714285722</v>
      </c>
      <c r="T25">
        <v>22</v>
      </c>
      <c r="U25">
        <f>E70</f>
        <v>65.047619047619051</v>
      </c>
      <c r="Y25">
        <v>12</v>
      </c>
      <c r="Z25" s="21">
        <v>61.880952379999997</v>
      </c>
      <c r="AA25">
        <v>22</v>
      </c>
    </row>
    <row r="26" spans="1:27" outlineLevel="3">
      <c r="T26">
        <v>23</v>
      </c>
      <c r="U26">
        <f>K70</f>
        <v>71.595238095238102</v>
      </c>
      <c r="Y26">
        <v>21</v>
      </c>
      <c r="Z26" s="21">
        <v>57.52380952</v>
      </c>
      <c r="AA26">
        <v>23</v>
      </c>
    </row>
    <row r="27" spans="1:27" outlineLevel="3">
      <c r="T27">
        <v>24</v>
      </c>
      <c r="U27">
        <f>Q70</f>
        <v>85.5</v>
      </c>
      <c r="W27">
        <v>2</v>
      </c>
      <c r="Y27">
        <v>13</v>
      </c>
      <c r="Z27" s="21">
        <v>57.47619048</v>
      </c>
      <c r="AA27">
        <v>24</v>
      </c>
    </row>
    <row r="28" spans="1:27" outlineLevel="3">
      <c r="A28" s="18" t="s">
        <v>54</v>
      </c>
      <c r="B28" s="19"/>
      <c r="C28" s="20"/>
      <c r="D28" s="10" t="s">
        <v>43</v>
      </c>
      <c r="E28" s="10" t="s">
        <v>44</v>
      </c>
      <c r="G28" s="18" t="s">
        <v>55</v>
      </c>
      <c r="H28" s="19"/>
      <c r="I28" s="20"/>
      <c r="J28" s="10" t="s">
        <v>43</v>
      </c>
      <c r="K28" s="10" t="s">
        <v>44</v>
      </c>
      <c r="M28" s="18" t="s">
        <v>56</v>
      </c>
      <c r="N28" s="19"/>
      <c r="O28" s="20"/>
      <c r="P28" s="10" t="s">
        <v>43</v>
      </c>
      <c r="Q28" s="10" t="s">
        <v>44</v>
      </c>
      <c r="T28">
        <v>25</v>
      </c>
      <c r="U28">
        <f>E79</f>
        <v>32.928571428571431</v>
      </c>
      <c r="Y28">
        <v>20</v>
      </c>
      <c r="Z28" s="21">
        <v>53.904761899999997</v>
      </c>
      <c r="AA28">
        <v>25</v>
      </c>
    </row>
    <row r="29" spans="1:27" ht="14" outlineLevel="3">
      <c r="A29" s="10"/>
      <c r="B29" s="11">
        <v>14</v>
      </c>
      <c r="C29" s="11">
        <v>50</v>
      </c>
      <c r="D29" s="10">
        <v>13</v>
      </c>
      <c r="E29" s="10">
        <f>C29*D29/B29</f>
        <v>46.428571428571431</v>
      </c>
      <c r="G29" s="10"/>
      <c r="H29" s="11">
        <v>14</v>
      </c>
      <c r="I29" s="11">
        <v>50</v>
      </c>
      <c r="J29" s="10">
        <v>8.5</v>
      </c>
      <c r="K29" s="10">
        <f>I29*J29/H29</f>
        <v>30.357142857142858</v>
      </c>
      <c r="M29" s="10"/>
      <c r="N29" s="11">
        <v>14</v>
      </c>
      <c r="O29" s="11">
        <v>50</v>
      </c>
      <c r="P29" s="10">
        <v>9.5</v>
      </c>
      <c r="Q29" s="10">
        <f>O29*P29/N29</f>
        <v>33.928571428571431</v>
      </c>
      <c r="T29">
        <v>26</v>
      </c>
      <c r="U29">
        <f>K79</f>
        <v>33.904761904761905</v>
      </c>
      <c r="Y29">
        <v>16</v>
      </c>
      <c r="Z29" s="21">
        <v>53.309523810000002</v>
      </c>
      <c r="AA29">
        <v>26</v>
      </c>
    </row>
    <row r="30" spans="1:27" ht="14" outlineLevel="3">
      <c r="A30" s="10"/>
      <c r="B30" s="11">
        <v>5</v>
      </c>
      <c r="C30" s="11">
        <v>10</v>
      </c>
      <c r="D30" s="10">
        <v>3</v>
      </c>
      <c r="E30" s="10">
        <f>C30*D30/B30</f>
        <v>6</v>
      </c>
      <c r="G30" s="10"/>
      <c r="H30" s="11">
        <v>5</v>
      </c>
      <c r="I30" s="11">
        <v>10</v>
      </c>
      <c r="J30" s="10">
        <v>1</v>
      </c>
      <c r="K30" s="10">
        <f>I30*J30/H30</f>
        <v>2</v>
      </c>
      <c r="M30" s="10"/>
      <c r="N30" s="11">
        <v>5</v>
      </c>
      <c r="O30" s="11">
        <v>10</v>
      </c>
      <c r="P30" s="10">
        <v>1</v>
      </c>
      <c r="Q30" s="10">
        <f>O30*P30/N30</f>
        <v>2</v>
      </c>
      <c r="T30">
        <v>27</v>
      </c>
      <c r="U30">
        <f>Q79</f>
        <v>67.595238095238088</v>
      </c>
      <c r="Y30">
        <v>2</v>
      </c>
      <c r="Z30" s="21">
        <v>52.690476189999998</v>
      </c>
      <c r="AA30">
        <v>27</v>
      </c>
    </row>
    <row r="31" spans="1:27" ht="14" outlineLevel="3">
      <c r="A31" s="10"/>
      <c r="B31" s="11">
        <v>9</v>
      </c>
      <c r="C31" s="11">
        <v>5</v>
      </c>
      <c r="D31" s="10">
        <v>9</v>
      </c>
      <c r="E31" s="10">
        <f>C31*D31/B31</f>
        <v>5</v>
      </c>
      <c r="G31" s="10"/>
      <c r="H31" s="11">
        <v>9</v>
      </c>
      <c r="I31" s="11">
        <v>5</v>
      </c>
      <c r="J31" s="10">
        <v>3</v>
      </c>
      <c r="K31" s="10">
        <f>I31*J31/H31</f>
        <v>1.6666666666666667</v>
      </c>
      <c r="M31" s="10"/>
      <c r="N31" s="11">
        <v>9</v>
      </c>
      <c r="O31" s="11">
        <v>5</v>
      </c>
      <c r="P31" s="10">
        <v>3</v>
      </c>
      <c r="Q31" s="10">
        <f>O31*P31/N31</f>
        <v>1.6666666666666667</v>
      </c>
      <c r="T31">
        <v>28</v>
      </c>
      <c r="U31">
        <f>E88</f>
        <v>63.857142857142861</v>
      </c>
      <c r="Y31">
        <v>11</v>
      </c>
      <c r="Z31" s="21">
        <v>52.357142860000003</v>
      </c>
      <c r="AA31">
        <v>28</v>
      </c>
    </row>
    <row r="32" spans="1:27" ht="14" outlineLevel="3">
      <c r="A32" s="10"/>
      <c r="B32" s="11">
        <v>1</v>
      </c>
      <c r="C32" s="11">
        <v>10</v>
      </c>
      <c r="D32" s="10">
        <v>1</v>
      </c>
      <c r="E32" s="10">
        <f>C32*D32/B32</f>
        <v>10</v>
      </c>
      <c r="G32" s="10"/>
      <c r="H32" s="11">
        <v>1</v>
      </c>
      <c r="I32" s="11">
        <v>10</v>
      </c>
      <c r="J32" s="10">
        <v>1</v>
      </c>
      <c r="K32" s="10">
        <f>I32*J32/H32</f>
        <v>10</v>
      </c>
      <c r="M32" s="10"/>
      <c r="N32" s="11">
        <v>1</v>
      </c>
      <c r="O32" s="11">
        <v>10</v>
      </c>
      <c r="P32" s="10">
        <v>1</v>
      </c>
      <c r="Q32" s="10">
        <f>O32*P32/N32</f>
        <v>10</v>
      </c>
      <c r="T32">
        <v>29</v>
      </c>
      <c r="U32">
        <f>K88</f>
        <v>69.214285714285722</v>
      </c>
      <c r="Y32">
        <v>17</v>
      </c>
      <c r="Z32" s="21">
        <v>51.952380949999998</v>
      </c>
      <c r="AA32">
        <v>29</v>
      </c>
    </row>
    <row r="33" spans="1:27" ht="14" outlineLevel="3">
      <c r="A33" s="10"/>
      <c r="B33" s="11">
        <v>21</v>
      </c>
      <c r="C33" s="11">
        <v>25</v>
      </c>
      <c r="D33" s="10">
        <v>12</v>
      </c>
      <c r="E33" s="10">
        <f>C33*D33/B33</f>
        <v>14.285714285714286</v>
      </c>
      <c r="G33" s="10"/>
      <c r="H33" s="11">
        <v>21</v>
      </c>
      <c r="I33" s="11">
        <v>25</v>
      </c>
      <c r="J33" s="10">
        <v>7</v>
      </c>
      <c r="K33" s="10">
        <f>I33*J33/H33</f>
        <v>8.3333333333333339</v>
      </c>
      <c r="M33" s="10"/>
      <c r="N33" s="11">
        <v>21</v>
      </c>
      <c r="O33" s="11">
        <v>25</v>
      </c>
      <c r="P33" s="10">
        <v>12</v>
      </c>
      <c r="Q33" s="10">
        <f>O33*P33/N33</f>
        <v>14.285714285714286</v>
      </c>
      <c r="T33">
        <v>30</v>
      </c>
      <c r="U33">
        <f>Q88</f>
        <v>73.38095238095238</v>
      </c>
      <c r="Y33">
        <v>32</v>
      </c>
      <c r="Z33" s="21">
        <v>37.214285709999999</v>
      </c>
      <c r="AA33">
        <v>30</v>
      </c>
    </row>
    <row r="34" spans="1:27" outlineLevel="3">
      <c r="A34" s="10" t="s">
        <v>45</v>
      </c>
      <c r="B34" s="10"/>
      <c r="C34" s="10"/>
      <c r="D34" s="10">
        <f>SUM(D29:D33)</f>
        <v>38</v>
      </c>
      <c r="E34" s="10">
        <f>SUM(E29:E33)</f>
        <v>81.714285714285722</v>
      </c>
      <c r="G34" s="10" t="s">
        <v>45</v>
      </c>
      <c r="H34" s="10"/>
      <c r="I34" s="10"/>
      <c r="J34" s="10">
        <f>SUM(J29:J33)</f>
        <v>20.5</v>
      </c>
      <c r="K34" s="10">
        <f>SUM(K29:K33)</f>
        <v>52.357142857142861</v>
      </c>
      <c r="M34" s="10" t="s">
        <v>45</v>
      </c>
      <c r="N34" s="10"/>
      <c r="O34" s="10"/>
      <c r="P34" s="10">
        <f>SUM(P29:P33)</f>
        <v>26.5</v>
      </c>
      <c r="Q34" s="10">
        <f>SUM(Q29:Q33)</f>
        <v>61.88095238095238</v>
      </c>
      <c r="T34">
        <v>31</v>
      </c>
      <c r="U34">
        <f>E97</f>
        <v>25.833333333333332</v>
      </c>
      <c r="Y34">
        <v>3</v>
      </c>
      <c r="Z34" s="21">
        <v>35.904761899999997</v>
      </c>
      <c r="AA34">
        <v>31</v>
      </c>
    </row>
    <row r="35" spans="1:27" outlineLevel="3">
      <c r="T35">
        <v>32</v>
      </c>
      <c r="U35">
        <f>K97</f>
        <v>37.214285714285715</v>
      </c>
      <c r="Y35">
        <v>26</v>
      </c>
      <c r="Z35" s="21">
        <v>33.904761899999997</v>
      </c>
      <c r="AA35">
        <v>32</v>
      </c>
    </row>
    <row r="36" spans="1:27" outlineLevel="3">
      <c r="T36">
        <v>33</v>
      </c>
      <c r="U36">
        <f>Q97</f>
        <v>67.428571428571431</v>
      </c>
      <c r="Y36">
        <v>25</v>
      </c>
      <c r="Z36" s="21">
        <v>32.928571429999998</v>
      </c>
      <c r="AA36">
        <v>33</v>
      </c>
    </row>
    <row r="37" spans="1:27" outlineLevel="3">
      <c r="A37" s="18" t="s">
        <v>57</v>
      </c>
      <c r="B37" s="19"/>
      <c r="C37" s="20"/>
      <c r="D37" s="10" t="s">
        <v>43</v>
      </c>
      <c r="E37" s="10" t="s">
        <v>44</v>
      </c>
      <c r="G37" s="18" t="s">
        <v>58</v>
      </c>
      <c r="H37" s="19"/>
      <c r="I37" s="20"/>
      <c r="J37" s="10" t="s">
        <v>43</v>
      </c>
      <c r="K37" s="10" t="s">
        <v>44</v>
      </c>
      <c r="M37" s="18" t="s">
        <v>59</v>
      </c>
      <c r="N37" s="19"/>
      <c r="O37" s="20"/>
      <c r="P37" s="10" t="s">
        <v>43</v>
      </c>
      <c r="Q37" s="10" t="s">
        <v>44</v>
      </c>
      <c r="T37">
        <v>34</v>
      </c>
      <c r="U37">
        <f>E106</f>
        <v>65.80952380952381</v>
      </c>
      <c r="Y37">
        <v>36</v>
      </c>
      <c r="Z37" s="21">
        <v>31.97619048</v>
      </c>
      <c r="AA37">
        <v>34</v>
      </c>
    </row>
    <row r="38" spans="1:27" ht="14" outlineLevel="3">
      <c r="A38" s="10"/>
      <c r="B38" s="11">
        <v>14</v>
      </c>
      <c r="C38" s="11">
        <v>50</v>
      </c>
      <c r="D38" s="10">
        <v>8</v>
      </c>
      <c r="E38" s="10">
        <f>C38*D38/B38</f>
        <v>28.571428571428573</v>
      </c>
      <c r="G38" s="10"/>
      <c r="H38" s="11">
        <v>14</v>
      </c>
      <c r="I38" s="11">
        <v>50</v>
      </c>
      <c r="J38" s="10">
        <v>9</v>
      </c>
      <c r="K38" s="10">
        <f>I38*J38/H38</f>
        <v>32.142857142857146</v>
      </c>
      <c r="M38" s="10"/>
      <c r="N38" s="11">
        <v>14</v>
      </c>
      <c r="O38" s="11">
        <v>50</v>
      </c>
      <c r="P38" s="10">
        <v>2</v>
      </c>
      <c r="Q38" s="10">
        <f>O38*P38/N38</f>
        <v>7.1428571428571432</v>
      </c>
      <c r="T38">
        <v>35</v>
      </c>
      <c r="U38">
        <f>K106</f>
        <v>62.833333333333336</v>
      </c>
      <c r="Y38">
        <v>31</v>
      </c>
      <c r="Z38" s="21">
        <v>25.833333329999999</v>
      </c>
      <c r="AA38">
        <v>35</v>
      </c>
    </row>
    <row r="39" spans="1:27" ht="14" outlineLevel="3">
      <c r="A39" s="10"/>
      <c r="B39" s="11">
        <v>5</v>
      </c>
      <c r="C39" s="11">
        <v>10</v>
      </c>
      <c r="D39" s="10">
        <v>1</v>
      </c>
      <c r="E39" s="10">
        <f>C39*D39/B39</f>
        <v>2</v>
      </c>
      <c r="G39" s="10"/>
      <c r="H39" s="11">
        <v>5</v>
      </c>
      <c r="I39" s="11">
        <v>10</v>
      </c>
      <c r="J39" s="10">
        <v>2</v>
      </c>
      <c r="K39" s="10">
        <f>I39*J39/H39</f>
        <v>4</v>
      </c>
      <c r="M39" s="10"/>
      <c r="N39" s="11">
        <v>5</v>
      </c>
      <c r="O39" s="11">
        <v>10</v>
      </c>
      <c r="P39" s="10">
        <v>1</v>
      </c>
      <c r="Q39" s="10">
        <f>O39*P39/N39</f>
        <v>2</v>
      </c>
      <c r="T39">
        <v>36</v>
      </c>
      <c r="U39">
        <f>Q106</f>
        <v>31.976190476190478</v>
      </c>
      <c r="Y39">
        <v>15</v>
      </c>
      <c r="Z39" s="21">
        <v>9.1428571430000005</v>
      </c>
      <c r="AA39">
        <v>36</v>
      </c>
    </row>
    <row r="40" spans="1:27" ht="15">
      <c r="A40" s="10"/>
      <c r="B40" s="11">
        <v>9</v>
      </c>
      <c r="C40" s="11">
        <v>5</v>
      </c>
      <c r="D40" s="10">
        <v>9</v>
      </c>
      <c r="E40" s="10">
        <f>C40*D40/B40</f>
        <v>5</v>
      </c>
      <c r="G40" s="10"/>
      <c r="H40" s="11">
        <v>9</v>
      </c>
      <c r="I40" s="11">
        <v>5</v>
      </c>
      <c r="J40" s="10">
        <v>9</v>
      </c>
      <c r="K40" s="10">
        <f>I40*J40/H40</f>
        <v>5</v>
      </c>
      <c r="M40" s="10"/>
      <c r="N40" s="11">
        <v>9</v>
      </c>
      <c r="O40" s="11">
        <v>5</v>
      </c>
      <c r="P40" s="10">
        <v>0</v>
      </c>
      <c r="Q40" s="10">
        <f>O40*P40/N40</f>
        <v>0</v>
      </c>
      <c r="Y40" s="22"/>
      <c r="Z40" s="22"/>
    </row>
    <row r="41" spans="1:27" ht="14">
      <c r="A41" s="10"/>
      <c r="B41" s="11">
        <v>1</v>
      </c>
      <c r="C41" s="11">
        <v>10</v>
      </c>
      <c r="D41" s="10">
        <v>1</v>
      </c>
      <c r="E41" s="10">
        <f>C41*D41/B41</f>
        <v>10</v>
      </c>
      <c r="G41" s="10"/>
      <c r="H41" s="11">
        <v>1</v>
      </c>
      <c r="I41" s="11">
        <v>10</v>
      </c>
      <c r="J41" s="10">
        <v>1</v>
      </c>
      <c r="K41" s="10">
        <f>I41*J41/H41</f>
        <v>10</v>
      </c>
      <c r="M41" s="10"/>
      <c r="N41" s="11">
        <v>1</v>
      </c>
      <c r="O41" s="11">
        <v>10</v>
      </c>
      <c r="P41" s="10">
        <v>0</v>
      </c>
      <c r="Q41" s="10">
        <f>O41*P41/N41</f>
        <v>0</v>
      </c>
    </row>
    <row r="42" spans="1:27" ht="14">
      <c r="A42" s="10"/>
      <c r="B42" s="11">
        <v>21</v>
      </c>
      <c r="C42" s="11">
        <v>25</v>
      </c>
      <c r="D42" s="10">
        <v>10</v>
      </c>
      <c r="E42" s="10">
        <f>C42*D42/B42</f>
        <v>11.904761904761905</v>
      </c>
      <c r="G42" s="10"/>
      <c r="H42" s="11">
        <v>21</v>
      </c>
      <c r="I42" s="11">
        <v>25</v>
      </c>
      <c r="J42" s="10">
        <v>10</v>
      </c>
      <c r="K42" s="10">
        <f>I42*J42/H42</f>
        <v>11.904761904761905</v>
      </c>
      <c r="M42" s="10"/>
      <c r="N42" s="11">
        <v>21</v>
      </c>
      <c r="O42" s="11">
        <v>25</v>
      </c>
      <c r="P42" s="10">
        <v>0</v>
      </c>
      <c r="Q42" s="10">
        <f>O42*P42/N42</f>
        <v>0</v>
      </c>
    </row>
    <row r="43" spans="1:27">
      <c r="A43" s="10" t="s">
        <v>45</v>
      </c>
      <c r="B43" s="10"/>
      <c r="C43" s="10"/>
      <c r="D43" s="10">
        <f>SUM(D38:D42)</f>
        <v>29</v>
      </c>
      <c r="E43" s="10">
        <f>SUM(E38:E42)</f>
        <v>57.476190476190474</v>
      </c>
      <c r="G43" s="10" t="s">
        <v>45</v>
      </c>
      <c r="H43" s="10"/>
      <c r="I43" s="10"/>
      <c r="J43" s="10">
        <f>SUM(J38:J42)</f>
        <v>31</v>
      </c>
      <c r="K43" s="10">
        <f>SUM(K38:K42)</f>
        <v>63.047619047619051</v>
      </c>
      <c r="M43" s="10" t="s">
        <v>45</v>
      </c>
      <c r="N43" s="10"/>
      <c r="O43" s="10"/>
      <c r="P43" s="10">
        <f>SUM(P38:P42)</f>
        <v>3</v>
      </c>
      <c r="Q43" s="10">
        <f>SUM(Q38:Q42)</f>
        <v>9.1428571428571423</v>
      </c>
    </row>
    <row r="46" spans="1:27">
      <c r="A46" s="18" t="s">
        <v>60</v>
      </c>
      <c r="B46" s="19"/>
      <c r="C46" s="20"/>
      <c r="D46" s="10" t="s">
        <v>43</v>
      </c>
      <c r="E46" s="10" t="s">
        <v>44</v>
      </c>
      <c r="G46" s="18" t="s">
        <v>61</v>
      </c>
      <c r="H46" s="19"/>
      <c r="I46" s="20"/>
      <c r="J46" s="10" t="s">
        <v>43</v>
      </c>
      <c r="K46" s="10" t="s">
        <v>44</v>
      </c>
      <c r="M46" s="18" t="s">
        <v>62</v>
      </c>
      <c r="N46" s="19"/>
      <c r="O46" s="20"/>
      <c r="P46" s="10" t="s">
        <v>43</v>
      </c>
      <c r="Q46" s="10" t="s">
        <v>44</v>
      </c>
    </row>
    <row r="47" spans="1:27" ht="14">
      <c r="A47" s="10"/>
      <c r="B47" s="11">
        <v>14</v>
      </c>
      <c r="C47" s="11">
        <v>50</v>
      </c>
      <c r="D47" s="10">
        <v>5.5</v>
      </c>
      <c r="E47" s="10">
        <f>C47*D47/B47</f>
        <v>19.642857142857142</v>
      </c>
      <c r="G47" s="10"/>
      <c r="H47" s="11">
        <v>14</v>
      </c>
      <c r="I47" s="11">
        <v>50</v>
      </c>
      <c r="J47" s="10">
        <v>6</v>
      </c>
      <c r="K47" s="10">
        <f>I47*J47/H47</f>
        <v>21.428571428571427</v>
      </c>
      <c r="M47" s="10"/>
      <c r="N47" s="11">
        <v>14</v>
      </c>
      <c r="O47" s="11">
        <v>50</v>
      </c>
      <c r="P47" s="10">
        <v>12</v>
      </c>
      <c r="Q47" s="10">
        <f>O47*P47/N47</f>
        <v>42.857142857142854</v>
      </c>
    </row>
    <row r="48" spans="1:27" ht="14">
      <c r="A48" s="10"/>
      <c r="B48" s="11">
        <v>5</v>
      </c>
      <c r="C48" s="11">
        <v>10</v>
      </c>
      <c r="D48" s="10">
        <v>1</v>
      </c>
      <c r="E48" s="10">
        <f>C48*D48/B48</f>
        <v>2</v>
      </c>
      <c r="G48" s="10"/>
      <c r="H48" s="11">
        <v>5</v>
      </c>
      <c r="I48" s="11">
        <v>10</v>
      </c>
      <c r="J48" s="10">
        <v>3</v>
      </c>
      <c r="K48" s="10">
        <f>I48*J48/H48</f>
        <v>6</v>
      </c>
      <c r="M48" s="10"/>
      <c r="N48" s="11">
        <v>5</v>
      </c>
      <c r="O48" s="11">
        <v>10</v>
      </c>
      <c r="P48" s="10">
        <v>2</v>
      </c>
      <c r="Q48" s="10">
        <f>O48*P48/N48</f>
        <v>4</v>
      </c>
    </row>
    <row r="49" spans="1:17" ht="14">
      <c r="A49" s="10"/>
      <c r="B49" s="11">
        <v>9</v>
      </c>
      <c r="C49" s="11">
        <v>5</v>
      </c>
      <c r="D49" s="10">
        <v>9</v>
      </c>
      <c r="E49" s="10">
        <f>C49*D49/B49</f>
        <v>5</v>
      </c>
      <c r="G49" s="10"/>
      <c r="H49" s="11">
        <v>9</v>
      </c>
      <c r="I49" s="11">
        <v>5</v>
      </c>
      <c r="J49" s="10">
        <v>9</v>
      </c>
      <c r="K49" s="10">
        <f>I49*J49/H49</f>
        <v>5</v>
      </c>
      <c r="M49" s="10"/>
      <c r="N49" s="11">
        <v>9</v>
      </c>
      <c r="O49" s="11">
        <v>5</v>
      </c>
      <c r="P49" s="10">
        <v>9</v>
      </c>
      <c r="Q49" s="10">
        <f>O49*P49/N49</f>
        <v>5</v>
      </c>
    </row>
    <row r="50" spans="1:17" ht="14">
      <c r="A50" s="10"/>
      <c r="B50" s="11">
        <v>1</v>
      </c>
      <c r="C50" s="11">
        <v>10</v>
      </c>
      <c r="D50" s="10">
        <v>1</v>
      </c>
      <c r="E50" s="10">
        <f>C50*D50/B50</f>
        <v>10</v>
      </c>
      <c r="G50" s="10"/>
      <c r="H50" s="11">
        <v>1</v>
      </c>
      <c r="I50" s="11">
        <v>10</v>
      </c>
      <c r="J50" s="10">
        <v>1</v>
      </c>
      <c r="K50" s="10">
        <f>I50*J50/H50</f>
        <v>10</v>
      </c>
      <c r="M50" s="10"/>
      <c r="N50" s="11">
        <v>1</v>
      </c>
      <c r="O50" s="11">
        <v>10</v>
      </c>
      <c r="P50" s="10">
        <v>1</v>
      </c>
      <c r="Q50" s="10">
        <f>O50*P50/N50</f>
        <v>10</v>
      </c>
    </row>
    <row r="51" spans="1:17" ht="14">
      <c r="A51" s="10"/>
      <c r="B51" s="11">
        <v>21</v>
      </c>
      <c r="C51" s="11">
        <v>25</v>
      </c>
      <c r="D51" s="10">
        <v>14</v>
      </c>
      <c r="E51" s="10">
        <f>C51*D51/B51</f>
        <v>16.666666666666668</v>
      </c>
      <c r="G51" s="10"/>
      <c r="H51" s="11">
        <v>21</v>
      </c>
      <c r="I51" s="11">
        <v>25</v>
      </c>
      <c r="J51" s="10">
        <v>8</v>
      </c>
      <c r="K51" s="10">
        <f>I51*J51/H51</f>
        <v>9.5238095238095237</v>
      </c>
      <c r="M51" s="10"/>
      <c r="N51" s="11">
        <v>21</v>
      </c>
      <c r="O51" s="11">
        <v>25</v>
      </c>
      <c r="P51" s="10">
        <v>18</v>
      </c>
      <c r="Q51" s="10">
        <f>O51*P51/N51</f>
        <v>21.428571428571427</v>
      </c>
    </row>
    <row r="52" spans="1:17">
      <c r="A52" s="10" t="s">
        <v>45</v>
      </c>
      <c r="B52" s="10"/>
      <c r="C52" s="10"/>
      <c r="D52" s="10">
        <f>SUM(D47:D51)</f>
        <v>30.5</v>
      </c>
      <c r="E52" s="10">
        <f>SUM(E47:E51)</f>
        <v>53.30952380952381</v>
      </c>
      <c r="G52" s="10" t="s">
        <v>45</v>
      </c>
      <c r="H52" s="10"/>
      <c r="I52" s="10"/>
      <c r="J52" s="10">
        <f>SUM(J47:J51)</f>
        <v>27</v>
      </c>
      <c r="K52" s="10">
        <f>SUM(K47:K51)</f>
        <v>51.952380952380956</v>
      </c>
      <c r="M52" s="10" t="s">
        <v>45</v>
      </c>
      <c r="N52" s="10"/>
      <c r="O52" s="10"/>
      <c r="P52" s="10">
        <f>SUM(P47:P51)</f>
        <v>42</v>
      </c>
      <c r="Q52" s="10">
        <f>SUM(Q47:Q51)</f>
        <v>83.285714285714278</v>
      </c>
    </row>
    <row r="55" spans="1:17">
      <c r="A55" s="18" t="s">
        <v>63</v>
      </c>
      <c r="B55" s="19"/>
      <c r="C55" s="20"/>
      <c r="D55" s="10" t="s">
        <v>43</v>
      </c>
      <c r="E55" s="10" t="s">
        <v>44</v>
      </c>
      <c r="G55" s="18" t="s">
        <v>64</v>
      </c>
      <c r="H55" s="19"/>
      <c r="I55" s="20"/>
      <c r="J55" s="10" t="s">
        <v>43</v>
      </c>
      <c r="K55" s="10" t="s">
        <v>44</v>
      </c>
      <c r="M55" s="18" t="s">
        <v>65</v>
      </c>
      <c r="N55" s="19"/>
      <c r="O55" s="20"/>
      <c r="P55" s="10" t="s">
        <v>43</v>
      </c>
      <c r="Q55" s="10" t="s">
        <v>44</v>
      </c>
    </row>
    <row r="56" spans="1:17" ht="14">
      <c r="A56" s="10"/>
      <c r="B56" s="11">
        <v>14</v>
      </c>
      <c r="C56" s="11">
        <v>50</v>
      </c>
      <c r="D56" s="10">
        <v>9</v>
      </c>
      <c r="E56" s="10">
        <f>C56*D56/B56</f>
        <v>32.142857142857146</v>
      </c>
      <c r="G56" s="10"/>
      <c r="H56" s="11">
        <v>14</v>
      </c>
      <c r="I56" s="11">
        <v>50</v>
      </c>
      <c r="J56" s="10">
        <v>5</v>
      </c>
      <c r="K56" s="10">
        <f>I56*J56/H56</f>
        <v>17.857142857142858</v>
      </c>
      <c r="M56" s="10"/>
      <c r="N56" s="11">
        <v>14</v>
      </c>
      <c r="O56" s="11">
        <v>50</v>
      </c>
      <c r="P56" s="10">
        <v>5</v>
      </c>
      <c r="Q56" s="10">
        <f>O56*P56/N56</f>
        <v>17.857142857142858</v>
      </c>
    </row>
    <row r="57" spans="1:17" ht="14">
      <c r="A57" s="10"/>
      <c r="B57" s="11">
        <v>5</v>
      </c>
      <c r="C57" s="11">
        <v>10</v>
      </c>
      <c r="D57" s="10">
        <v>3</v>
      </c>
      <c r="E57" s="10">
        <f>C57*D57/B57</f>
        <v>6</v>
      </c>
      <c r="G57" s="10"/>
      <c r="H57" s="11">
        <v>5</v>
      </c>
      <c r="I57" s="11">
        <v>10</v>
      </c>
      <c r="J57" s="10">
        <v>1</v>
      </c>
      <c r="K57" s="10">
        <f>I57*J57/H57</f>
        <v>2</v>
      </c>
      <c r="M57" s="10"/>
      <c r="N57" s="11">
        <v>5</v>
      </c>
      <c r="O57" s="11">
        <v>10</v>
      </c>
      <c r="P57" s="10">
        <v>4</v>
      </c>
      <c r="Q57" s="10">
        <f>O57*P57/N57</f>
        <v>8</v>
      </c>
    </row>
    <row r="58" spans="1:17" ht="14">
      <c r="A58" s="10"/>
      <c r="B58" s="11">
        <v>9</v>
      </c>
      <c r="C58" s="11">
        <v>5</v>
      </c>
      <c r="D58" s="10">
        <v>9</v>
      </c>
      <c r="E58" s="10">
        <f>C58*D58/B58</f>
        <v>5</v>
      </c>
      <c r="G58" s="10"/>
      <c r="H58" s="11">
        <v>9</v>
      </c>
      <c r="I58" s="11">
        <v>5</v>
      </c>
      <c r="J58" s="10">
        <v>9</v>
      </c>
      <c r="K58" s="10">
        <f>I58*J58/H58</f>
        <v>5</v>
      </c>
      <c r="M58" s="10"/>
      <c r="N58" s="11">
        <v>9</v>
      </c>
      <c r="O58" s="11">
        <v>5</v>
      </c>
      <c r="P58" s="10">
        <v>9</v>
      </c>
      <c r="Q58" s="10">
        <f>O58*P58/N58</f>
        <v>5</v>
      </c>
    </row>
    <row r="59" spans="1:17" ht="14">
      <c r="A59" s="10"/>
      <c r="B59" s="11">
        <v>1</v>
      </c>
      <c r="C59" s="11">
        <v>10</v>
      </c>
      <c r="D59" s="10">
        <v>1</v>
      </c>
      <c r="E59" s="10">
        <f>C59*D59/B59</f>
        <v>10</v>
      </c>
      <c r="G59" s="10"/>
      <c r="H59" s="11">
        <v>1</v>
      </c>
      <c r="I59" s="11">
        <v>10</v>
      </c>
      <c r="J59" s="10">
        <v>1</v>
      </c>
      <c r="K59" s="10">
        <f>I59*J59/H59</f>
        <v>10</v>
      </c>
      <c r="M59" s="10"/>
      <c r="N59" s="11">
        <v>1</v>
      </c>
      <c r="O59" s="11">
        <v>10</v>
      </c>
      <c r="P59" s="10">
        <v>1</v>
      </c>
      <c r="Q59" s="10">
        <f>O59*P59/N59</f>
        <v>10</v>
      </c>
    </row>
    <row r="60" spans="1:17" ht="14">
      <c r="A60" s="10"/>
      <c r="B60" s="11">
        <v>21</v>
      </c>
      <c r="C60" s="11">
        <v>25</v>
      </c>
      <c r="D60" s="10">
        <v>15</v>
      </c>
      <c r="E60" s="10">
        <f>C60*D60/B60</f>
        <v>17.857142857142858</v>
      </c>
      <c r="G60" s="10"/>
      <c r="H60" s="11">
        <v>21</v>
      </c>
      <c r="I60" s="11">
        <v>25</v>
      </c>
      <c r="J60" s="10">
        <v>16</v>
      </c>
      <c r="K60" s="10">
        <f>I60*J60/H60</f>
        <v>19.047619047619047</v>
      </c>
      <c r="M60" s="10"/>
      <c r="N60" s="11">
        <v>21</v>
      </c>
      <c r="O60" s="11">
        <v>25</v>
      </c>
      <c r="P60" s="10">
        <v>14</v>
      </c>
      <c r="Q60" s="10">
        <f>O60*P60/N60</f>
        <v>16.666666666666668</v>
      </c>
    </row>
    <row r="61" spans="1:17">
      <c r="A61" s="10" t="s">
        <v>45</v>
      </c>
      <c r="B61" s="10"/>
      <c r="C61" s="10"/>
      <c r="D61" s="10">
        <f>SUM(D56:D60)</f>
        <v>37</v>
      </c>
      <c r="E61" s="10">
        <f>SUM(E56:E60)</f>
        <v>71</v>
      </c>
      <c r="G61" s="10" t="s">
        <v>45</v>
      </c>
      <c r="H61" s="10"/>
      <c r="I61" s="10"/>
      <c r="J61" s="10">
        <f>SUM(J56:J60)</f>
        <v>32</v>
      </c>
      <c r="K61" s="10">
        <f>SUM(K56:K60)</f>
        <v>53.904761904761912</v>
      </c>
      <c r="M61" s="10" t="s">
        <v>45</v>
      </c>
      <c r="N61" s="10"/>
      <c r="O61" s="10"/>
      <c r="P61" s="10">
        <f>SUM(P56:P60)</f>
        <v>33</v>
      </c>
      <c r="Q61" s="10">
        <f>SUM(Q56:Q60)</f>
        <v>57.523809523809533</v>
      </c>
    </row>
    <row r="64" spans="1:17">
      <c r="A64" s="18" t="s">
        <v>66</v>
      </c>
      <c r="B64" s="19"/>
      <c r="C64" s="20"/>
      <c r="D64" s="10" t="s">
        <v>43</v>
      </c>
      <c r="E64" s="10" t="s">
        <v>44</v>
      </c>
      <c r="G64" s="18" t="s">
        <v>67</v>
      </c>
      <c r="H64" s="19"/>
      <c r="I64" s="20"/>
      <c r="J64" s="10" t="s">
        <v>43</v>
      </c>
      <c r="K64" s="10" t="s">
        <v>44</v>
      </c>
      <c r="M64" s="18" t="s">
        <v>68</v>
      </c>
      <c r="N64" s="19"/>
      <c r="O64" s="20"/>
      <c r="P64" s="10" t="s">
        <v>43</v>
      </c>
      <c r="Q64" s="10" t="s">
        <v>44</v>
      </c>
    </row>
    <row r="65" spans="1:17" ht="14">
      <c r="A65" s="10"/>
      <c r="B65" s="11">
        <v>14</v>
      </c>
      <c r="C65" s="11">
        <v>50</v>
      </c>
      <c r="D65" s="10">
        <v>8</v>
      </c>
      <c r="E65" s="10">
        <f>C65*D65/B65</f>
        <v>28.571428571428573</v>
      </c>
      <c r="G65" s="10"/>
      <c r="H65" s="11">
        <v>14</v>
      </c>
      <c r="I65" s="11">
        <v>50</v>
      </c>
      <c r="J65" s="10">
        <v>9.5</v>
      </c>
      <c r="K65" s="10">
        <f>I65*J65/H65</f>
        <v>33.928571428571431</v>
      </c>
      <c r="M65" s="10"/>
      <c r="N65" s="11">
        <v>14</v>
      </c>
      <c r="O65" s="11">
        <v>50</v>
      </c>
      <c r="P65" s="10">
        <v>11.5</v>
      </c>
      <c r="Q65" s="10">
        <f>O65*P65/N65</f>
        <v>41.071428571428569</v>
      </c>
    </row>
    <row r="66" spans="1:17" ht="14">
      <c r="A66" s="10"/>
      <c r="B66" s="11">
        <v>5</v>
      </c>
      <c r="C66" s="11">
        <v>10</v>
      </c>
      <c r="D66" s="10">
        <v>3</v>
      </c>
      <c r="E66" s="10">
        <f>C66*D66/B66</f>
        <v>6</v>
      </c>
      <c r="G66" s="10"/>
      <c r="H66" s="11">
        <v>5</v>
      </c>
      <c r="I66" s="11">
        <v>10</v>
      </c>
      <c r="J66" s="10">
        <v>3</v>
      </c>
      <c r="K66" s="10">
        <f>I66*J66/H66</f>
        <v>6</v>
      </c>
      <c r="M66" s="10"/>
      <c r="N66" s="11">
        <v>5</v>
      </c>
      <c r="O66" s="11">
        <v>10</v>
      </c>
      <c r="P66" s="10">
        <v>4</v>
      </c>
      <c r="Q66" s="10">
        <f>O66*P66/N66</f>
        <v>8</v>
      </c>
    </row>
    <row r="67" spans="1:17" ht="14">
      <c r="A67" s="10"/>
      <c r="B67" s="11">
        <v>9</v>
      </c>
      <c r="C67" s="11">
        <v>5</v>
      </c>
      <c r="D67" s="10">
        <v>9</v>
      </c>
      <c r="E67" s="10">
        <f>C67*D67/B67</f>
        <v>5</v>
      </c>
      <c r="G67" s="10"/>
      <c r="H67" s="11">
        <v>9</v>
      </c>
      <c r="I67" s="11">
        <v>5</v>
      </c>
      <c r="J67" s="10">
        <v>9</v>
      </c>
      <c r="K67" s="10">
        <f>I67*J67/H67</f>
        <v>5</v>
      </c>
      <c r="M67" s="10"/>
      <c r="N67" s="11">
        <v>9</v>
      </c>
      <c r="O67" s="11">
        <v>5</v>
      </c>
      <c r="P67" s="10">
        <v>9</v>
      </c>
      <c r="Q67" s="10">
        <f>O67*P67/N67</f>
        <v>5</v>
      </c>
    </row>
    <row r="68" spans="1:17" ht="14">
      <c r="A68" s="10"/>
      <c r="B68" s="11">
        <v>1</v>
      </c>
      <c r="C68" s="11">
        <v>10</v>
      </c>
      <c r="D68" s="10">
        <v>1</v>
      </c>
      <c r="E68" s="10">
        <f>C68*D68/B68</f>
        <v>10</v>
      </c>
      <c r="G68" s="10"/>
      <c r="H68" s="11">
        <v>1</v>
      </c>
      <c r="I68" s="11">
        <v>10</v>
      </c>
      <c r="J68" s="10">
        <v>1</v>
      </c>
      <c r="K68" s="10">
        <f>I68*J68/H68</f>
        <v>10</v>
      </c>
      <c r="M68" s="10"/>
      <c r="N68" s="11">
        <v>1</v>
      </c>
      <c r="O68" s="11">
        <v>10</v>
      </c>
      <c r="P68" s="10">
        <v>1</v>
      </c>
      <c r="Q68" s="10">
        <f>O68*P68/N68</f>
        <v>10</v>
      </c>
    </row>
    <row r="69" spans="1:17" ht="14">
      <c r="A69" s="10"/>
      <c r="B69" s="11">
        <v>21</v>
      </c>
      <c r="C69" s="11">
        <v>25</v>
      </c>
      <c r="D69" s="10">
        <v>13</v>
      </c>
      <c r="E69" s="10">
        <f>C69*D69/B69</f>
        <v>15.476190476190476</v>
      </c>
      <c r="G69" s="10"/>
      <c r="H69" s="11">
        <v>21</v>
      </c>
      <c r="I69" s="11">
        <v>25</v>
      </c>
      <c r="J69" s="10">
        <v>14</v>
      </c>
      <c r="K69" s="10">
        <f>I69*J69/H69</f>
        <v>16.666666666666668</v>
      </c>
      <c r="M69" s="10"/>
      <c r="N69" s="11">
        <v>21</v>
      </c>
      <c r="O69" s="11">
        <v>25</v>
      </c>
      <c r="P69" s="10">
        <v>18</v>
      </c>
      <c r="Q69" s="10">
        <f>O69*P69/N69</f>
        <v>21.428571428571427</v>
      </c>
    </row>
    <row r="70" spans="1:17">
      <c r="A70" s="10" t="s">
        <v>45</v>
      </c>
      <c r="B70" s="10"/>
      <c r="C70" s="10"/>
      <c r="D70" s="10">
        <f>SUM(D65:D69)</f>
        <v>34</v>
      </c>
      <c r="E70" s="10">
        <f>SUM(E65:E69)</f>
        <v>65.047619047619051</v>
      </c>
      <c r="G70" s="10" t="s">
        <v>45</v>
      </c>
      <c r="H70" s="10"/>
      <c r="I70" s="10"/>
      <c r="J70" s="10">
        <f>SUM(J65:J69)</f>
        <v>36.5</v>
      </c>
      <c r="K70" s="10">
        <f>SUM(K65:K69)</f>
        <v>71.595238095238102</v>
      </c>
      <c r="M70" s="10" t="s">
        <v>45</v>
      </c>
      <c r="N70" s="10"/>
      <c r="O70" s="10"/>
      <c r="P70" s="10">
        <f>SUM(P65:P69)</f>
        <v>43.5</v>
      </c>
      <c r="Q70" s="10">
        <f>SUM(Q65:Q69)</f>
        <v>85.5</v>
      </c>
    </row>
    <row r="73" spans="1:17">
      <c r="A73" s="18" t="s">
        <v>70</v>
      </c>
      <c r="B73" s="19"/>
      <c r="C73" s="20"/>
      <c r="D73" s="10" t="s">
        <v>43</v>
      </c>
      <c r="E73" s="10" t="s">
        <v>44</v>
      </c>
      <c r="G73" s="18" t="s">
        <v>71</v>
      </c>
      <c r="H73" s="19"/>
      <c r="I73" s="20"/>
      <c r="J73" s="10" t="s">
        <v>43</v>
      </c>
      <c r="K73" s="10" t="s">
        <v>44</v>
      </c>
      <c r="M73" s="18" t="s">
        <v>72</v>
      </c>
      <c r="N73" s="19"/>
      <c r="O73" s="20"/>
      <c r="P73" s="10" t="s">
        <v>43</v>
      </c>
      <c r="Q73" s="10" t="s">
        <v>44</v>
      </c>
    </row>
    <row r="74" spans="1:17" ht="14">
      <c r="A74" s="10"/>
      <c r="B74" s="11">
        <v>14</v>
      </c>
      <c r="C74" s="11">
        <v>50</v>
      </c>
      <c r="D74" s="10">
        <v>4.5</v>
      </c>
      <c r="E74" s="10">
        <f>C74*D74/B74</f>
        <v>16.071428571428573</v>
      </c>
      <c r="G74" s="10"/>
      <c r="H74" s="11">
        <v>14</v>
      </c>
      <c r="I74" s="11">
        <v>50</v>
      </c>
      <c r="J74" s="10">
        <v>5</v>
      </c>
      <c r="K74" s="10">
        <f>I74*J74/H74</f>
        <v>17.857142857142858</v>
      </c>
      <c r="M74" s="10"/>
      <c r="N74" s="11">
        <v>14</v>
      </c>
      <c r="O74" s="11">
        <v>50</v>
      </c>
      <c r="P74" s="10">
        <v>11.5</v>
      </c>
      <c r="Q74" s="10">
        <f>O74*P74/N74</f>
        <v>41.071428571428569</v>
      </c>
    </row>
    <row r="75" spans="1:17" ht="14">
      <c r="A75" s="10"/>
      <c r="B75" s="11">
        <v>5</v>
      </c>
      <c r="C75" s="11">
        <v>10</v>
      </c>
      <c r="D75" s="10">
        <v>2</v>
      </c>
      <c r="E75" s="10">
        <f>C75*D75/B75</f>
        <v>4</v>
      </c>
      <c r="G75" s="10"/>
      <c r="H75" s="11">
        <v>5</v>
      </c>
      <c r="I75" s="11">
        <v>10</v>
      </c>
      <c r="J75" s="10">
        <v>1</v>
      </c>
      <c r="K75" s="10">
        <f>I75*J75/H75</f>
        <v>2</v>
      </c>
      <c r="M75" s="10"/>
      <c r="N75" s="11">
        <v>5</v>
      </c>
      <c r="O75" s="11">
        <v>10</v>
      </c>
      <c r="P75" s="10">
        <v>1</v>
      </c>
      <c r="Q75" s="10">
        <f>O75*P75/N75</f>
        <v>2</v>
      </c>
    </row>
    <row r="76" spans="1:17" ht="14">
      <c r="A76" s="10"/>
      <c r="B76" s="11">
        <v>9</v>
      </c>
      <c r="C76" s="11">
        <v>5</v>
      </c>
      <c r="D76" s="10">
        <v>6</v>
      </c>
      <c r="E76" s="10">
        <f>C76*D76/B76</f>
        <v>3.3333333333333335</v>
      </c>
      <c r="G76" s="10"/>
      <c r="H76" s="11">
        <v>9</v>
      </c>
      <c r="I76" s="11">
        <v>5</v>
      </c>
      <c r="J76" s="10">
        <v>3</v>
      </c>
      <c r="K76" s="10">
        <f>I76*J76/H76</f>
        <v>1.6666666666666667</v>
      </c>
      <c r="M76" s="10"/>
      <c r="N76" s="11">
        <v>9</v>
      </c>
      <c r="O76" s="11">
        <v>5</v>
      </c>
      <c r="P76" s="10">
        <v>9</v>
      </c>
      <c r="Q76" s="10">
        <f>O76*P76/N76</f>
        <v>5</v>
      </c>
    </row>
    <row r="77" spans="1:17" ht="14">
      <c r="A77" s="10"/>
      <c r="B77" s="11">
        <v>1</v>
      </c>
      <c r="C77" s="11">
        <v>10</v>
      </c>
      <c r="D77" s="10">
        <v>0</v>
      </c>
      <c r="E77" s="10">
        <f>C77*D77/B77</f>
        <v>0</v>
      </c>
      <c r="G77" s="10"/>
      <c r="H77" s="11">
        <v>1</v>
      </c>
      <c r="I77" s="11">
        <v>10</v>
      </c>
      <c r="J77" s="10">
        <v>1</v>
      </c>
      <c r="K77" s="10">
        <f>I77*J77/H77</f>
        <v>10</v>
      </c>
      <c r="M77" s="10"/>
      <c r="N77" s="11">
        <v>1</v>
      </c>
      <c r="O77" s="11">
        <v>10</v>
      </c>
      <c r="P77" s="10">
        <v>1</v>
      </c>
      <c r="Q77" s="10">
        <f>O77*P77/N77</f>
        <v>10</v>
      </c>
    </row>
    <row r="78" spans="1:17" ht="14">
      <c r="A78" s="10"/>
      <c r="B78" s="11">
        <v>21</v>
      </c>
      <c r="C78" s="11">
        <v>25</v>
      </c>
      <c r="D78" s="10">
        <v>8</v>
      </c>
      <c r="E78" s="10">
        <f>C78*D78/B78</f>
        <v>9.5238095238095237</v>
      </c>
      <c r="G78" s="10"/>
      <c r="H78" s="11">
        <v>21</v>
      </c>
      <c r="I78" s="11">
        <v>25</v>
      </c>
      <c r="J78" s="10">
        <v>2</v>
      </c>
      <c r="K78" s="10">
        <f>I78*J78/H78</f>
        <v>2.3809523809523809</v>
      </c>
      <c r="M78" s="10"/>
      <c r="N78" s="11">
        <v>21</v>
      </c>
      <c r="O78" s="11">
        <v>25</v>
      </c>
      <c r="P78" s="10">
        <v>8</v>
      </c>
      <c r="Q78" s="10">
        <f>O78*P78/N78</f>
        <v>9.5238095238095237</v>
      </c>
    </row>
    <row r="79" spans="1:17">
      <c r="A79" s="10" t="s">
        <v>45</v>
      </c>
      <c r="B79" s="10"/>
      <c r="C79" s="10"/>
      <c r="D79" s="10">
        <f>SUM(D74:D78)</f>
        <v>20.5</v>
      </c>
      <c r="E79" s="10">
        <f>SUM(E74:E78)</f>
        <v>32.928571428571431</v>
      </c>
      <c r="G79" s="10" t="s">
        <v>45</v>
      </c>
      <c r="H79" s="10"/>
      <c r="I79" s="10"/>
      <c r="J79" s="10">
        <f>SUM(J74:J78)</f>
        <v>12</v>
      </c>
      <c r="K79" s="10">
        <f>SUM(K74:K78)</f>
        <v>33.904761904761905</v>
      </c>
      <c r="M79" s="10" t="s">
        <v>45</v>
      </c>
      <c r="N79" s="10"/>
      <c r="O79" s="10"/>
      <c r="P79" s="10">
        <f>SUM(P74:P78)</f>
        <v>30.5</v>
      </c>
      <c r="Q79" s="10">
        <f>SUM(Q74:Q78)</f>
        <v>67.595238095238088</v>
      </c>
    </row>
    <row r="82" spans="1:17">
      <c r="A82" s="18" t="s">
        <v>73</v>
      </c>
      <c r="B82" s="19"/>
      <c r="C82" s="20"/>
      <c r="D82" s="10" t="s">
        <v>43</v>
      </c>
      <c r="E82" s="10" t="s">
        <v>44</v>
      </c>
      <c r="G82" s="18" t="s">
        <v>74</v>
      </c>
      <c r="H82" s="19"/>
      <c r="I82" s="20"/>
      <c r="J82" s="10" t="s">
        <v>43</v>
      </c>
      <c r="K82" s="10" t="s">
        <v>44</v>
      </c>
      <c r="M82" s="18" t="s">
        <v>69</v>
      </c>
      <c r="N82" s="19"/>
      <c r="O82" s="20"/>
      <c r="P82" s="10" t="s">
        <v>43</v>
      </c>
      <c r="Q82" s="10" t="s">
        <v>44</v>
      </c>
    </row>
    <row r="83" spans="1:17" ht="14">
      <c r="A83" s="10"/>
      <c r="B83" s="11">
        <v>14</v>
      </c>
      <c r="C83" s="11">
        <v>50</v>
      </c>
      <c r="D83" s="10">
        <v>9</v>
      </c>
      <c r="E83" s="10">
        <f>C83*D83/B83</f>
        <v>32.142857142857146</v>
      </c>
      <c r="G83" s="10"/>
      <c r="H83" s="11">
        <v>14</v>
      </c>
      <c r="I83" s="11">
        <v>50</v>
      </c>
      <c r="J83" s="10">
        <v>9.5</v>
      </c>
      <c r="K83" s="10">
        <f>I83*J83/H83</f>
        <v>33.928571428571431</v>
      </c>
      <c r="M83" s="10"/>
      <c r="N83" s="11">
        <v>14</v>
      </c>
      <c r="O83" s="11">
        <v>50</v>
      </c>
      <c r="P83" s="10">
        <v>10</v>
      </c>
      <c r="Q83" s="10">
        <f>O83*P83/N83</f>
        <v>35.714285714285715</v>
      </c>
    </row>
    <row r="84" spans="1:17" ht="14">
      <c r="A84" s="10"/>
      <c r="B84" s="11">
        <v>5</v>
      </c>
      <c r="C84" s="11">
        <v>10</v>
      </c>
      <c r="D84" s="10">
        <v>3</v>
      </c>
      <c r="E84" s="10">
        <f>C84*D84/B84</f>
        <v>6</v>
      </c>
      <c r="G84" s="10"/>
      <c r="H84" s="11">
        <v>5</v>
      </c>
      <c r="I84" s="11">
        <v>10</v>
      </c>
      <c r="J84" s="10">
        <v>3</v>
      </c>
      <c r="K84" s="10">
        <f>I84*J84/H84</f>
        <v>6</v>
      </c>
      <c r="M84" s="10"/>
      <c r="N84" s="11">
        <v>5</v>
      </c>
      <c r="O84" s="11">
        <v>10</v>
      </c>
      <c r="P84" s="10">
        <v>3</v>
      </c>
      <c r="Q84" s="10">
        <f>O84*P84/N84</f>
        <v>6</v>
      </c>
    </row>
    <row r="85" spans="1:17" ht="14">
      <c r="A85" s="10"/>
      <c r="B85" s="11">
        <v>9</v>
      </c>
      <c r="C85" s="11">
        <v>5</v>
      </c>
      <c r="D85" s="10">
        <v>9</v>
      </c>
      <c r="E85" s="10">
        <f>C85*D85/B85</f>
        <v>5</v>
      </c>
      <c r="G85" s="10"/>
      <c r="H85" s="11">
        <v>9</v>
      </c>
      <c r="I85" s="11">
        <v>5</v>
      </c>
      <c r="J85" s="10">
        <v>9</v>
      </c>
      <c r="K85" s="10">
        <f>I85*J85/H85</f>
        <v>5</v>
      </c>
      <c r="M85" s="10"/>
      <c r="N85" s="11">
        <v>9</v>
      </c>
      <c r="O85" s="11">
        <v>5</v>
      </c>
      <c r="P85" s="10">
        <v>9</v>
      </c>
      <c r="Q85" s="10">
        <f>O85*P85/N85</f>
        <v>5</v>
      </c>
    </row>
    <row r="86" spans="1:17" ht="14">
      <c r="A86" s="10"/>
      <c r="B86" s="11">
        <v>1</v>
      </c>
      <c r="C86" s="11">
        <v>10</v>
      </c>
      <c r="D86" s="10">
        <v>1</v>
      </c>
      <c r="E86" s="10">
        <f>C86*D86/B86</f>
        <v>10</v>
      </c>
      <c r="G86" s="10"/>
      <c r="H86" s="11">
        <v>1</v>
      </c>
      <c r="I86" s="11">
        <v>10</v>
      </c>
      <c r="J86" s="10">
        <v>1</v>
      </c>
      <c r="K86" s="10">
        <f>I86*J86/H86</f>
        <v>10</v>
      </c>
      <c r="M86" s="10"/>
      <c r="N86" s="11">
        <v>1</v>
      </c>
      <c r="O86" s="11">
        <v>10</v>
      </c>
      <c r="P86" s="10">
        <v>1</v>
      </c>
      <c r="Q86" s="10">
        <f>O86*P86/N86</f>
        <v>10</v>
      </c>
    </row>
    <row r="87" spans="1:17" ht="14">
      <c r="A87" s="10"/>
      <c r="B87" s="11">
        <v>21</v>
      </c>
      <c r="C87" s="11">
        <v>25</v>
      </c>
      <c r="D87" s="10">
        <v>9</v>
      </c>
      <c r="E87" s="10">
        <f>C87*D87/B87</f>
        <v>10.714285714285714</v>
      </c>
      <c r="G87" s="10"/>
      <c r="H87" s="11">
        <v>21</v>
      </c>
      <c r="I87" s="11">
        <v>25</v>
      </c>
      <c r="J87" s="10">
        <v>12</v>
      </c>
      <c r="K87" s="10">
        <f>I87*J87/H87</f>
        <v>14.285714285714286</v>
      </c>
      <c r="M87" s="10"/>
      <c r="N87" s="11">
        <v>21</v>
      </c>
      <c r="O87" s="11">
        <v>25</v>
      </c>
      <c r="P87" s="10">
        <v>14</v>
      </c>
      <c r="Q87" s="10">
        <f>O87*P87/N87</f>
        <v>16.666666666666668</v>
      </c>
    </row>
    <row r="88" spans="1:17">
      <c r="A88" s="10" t="s">
        <v>45</v>
      </c>
      <c r="B88" s="10"/>
      <c r="C88" s="10"/>
      <c r="D88" s="10">
        <f>SUM(D83:D87)</f>
        <v>31</v>
      </c>
      <c r="E88" s="10">
        <f>SUM(E83:E87)</f>
        <v>63.857142857142861</v>
      </c>
      <c r="G88" s="10" t="s">
        <v>45</v>
      </c>
      <c r="H88" s="10"/>
      <c r="I88" s="10"/>
      <c r="J88" s="10">
        <f>SUM(J83:J87)</f>
        <v>34.5</v>
      </c>
      <c r="K88" s="10">
        <f>SUM(K83:K87)</f>
        <v>69.214285714285722</v>
      </c>
      <c r="M88" s="10" t="s">
        <v>45</v>
      </c>
      <c r="N88" s="10"/>
      <c r="O88" s="10"/>
      <c r="P88" s="10">
        <f>SUM(P83:P87)</f>
        <v>37</v>
      </c>
      <c r="Q88" s="10">
        <f>SUM(Q83:Q87)</f>
        <v>73.38095238095238</v>
      </c>
    </row>
    <row r="91" spans="1:17">
      <c r="A91" s="18" t="s">
        <v>75</v>
      </c>
      <c r="B91" s="19"/>
      <c r="C91" s="20"/>
      <c r="D91" s="10" t="s">
        <v>43</v>
      </c>
      <c r="E91" s="10" t="s">
        <v>44</v>
      </c>
      <c r="G91" s="18" t="s">
        <v>76</v>
      </c>
      <c r="H91" s="19"/>
      <c r="I91" s="20"/>
      <c r="J91" s="10" t="s">
        <v>43</v>
      </c>
      <c r="K91" s="10" t="s">
        <v>44</v>
      </c>
      <c r="M91" s="18" t="s">
        <v>77</v>
      </c>
      <c r="N91" s="19"/>
      <c r="O91" s="20"/>
      <c r="P91" s="10" t="s">
        <v>43</v>
      </c>
      <c r="Q91" s="10" t="s">
        <v>44</v>
      </c>
    </row>
    <row r="92" spans="1:17" ht="14">
      <c r="A92" s="10"/>
      <c r="B92" s="11">
        <v>14</v>
      </c>
      <c r="C92" s="11">
        <v>50</v>
      </c>
      <c r="D92" s="10">
        <v>5.5</v>
      </c>
      <c r="E92" s="10">
        <f>C92*D92/B92</f>
        <v>19.642857142857142</v>
      </c>
      <c r="G92" s="10"/>
      <c r="H92" s="11">
        <v>14</v>
      </c>
      <c r="I92" s="11">
        <v>50</v>
      </c>
      <c r="J92" s="10">
        <v>6.5</v>
      </c>
      <c r="K92" s="10">
        <f>I92*J92/H92</f>
        <v>23.214285714285715</v>
      </c>
      <c r="M92" s="10"/>
      <c r="N92" s="11">
        <v>14</v>
      </c>
      <c r="O92" s="11">
        <v>50</v>
      </c>
      <c r="P92" s="10">
        <v>8</v>
      </c>
      <c r="Q92" s="10">
        <f>O92*P92/N92</f>
        <v>28.571428571428573</v>
      </c>
    </row>
    <row r="93" spans="1:17" ht="14">
      <c r="A93" s="10"/>
      <c r="B93" s="11">
        <v>5</v>
      </c>
      <c r="C93" s="11">
        <v>10</v>
      </c>
      <c r="D93" s="10">
        <v>0</v>
      </c>
      <c r="E93" s="10">
        <f>C93*D93/B93</f>
        <v>0</v>
      </c>
      <c r="G93" s="10"/>
      <c r="H93" s="11">
        <v>5</v>
      </c>
      <c r="I93" s="11">
        <v>10</v>
      </c>
      <c r="J93" s="10">
        <v>2</v>
      </c>
      <c r="K93" s="10">
        <f>I93*J93/H93</f>
        <v>4</v>
      </c>
      <c r="M93" s="10"/>
      <c r="N93" s="11">
        <v>5</v>
      </c>
      <c r="O93" s="11">
        <v>10</v>
      </c>
      <c r="P93" s="10">
        <v>3</v>
      </c>
      <c r="Q93" s="10">
        <f>O93*P93/N93</f>
        <v>6</v>
      </c>
    </row>
    <row r="94" spans="1:17" ht="14">
      <c r="A94" s="10"/>
      <c r="B94" s="11">
        <v>9</v>
      </c>
      <c r="C94" s="11">
        <v>5</v>
      </c>
      <c r="D94" s="10">
        <v>9</v>
      </c>
      <c r="E94" s="10">
        <f>C94*D94/B94</f>
        <v>5</v>
      </c>
      <c r="G94" s="10"/>
      <c r="H94" s="11">
        <v>9</v>
      </c>
      <c r="I94" s="11">
        <v>5</v>
      </c>
      <c r="J94" s="10">
        <v>0</v>
      </c>
      <c r="K94" s="10">
        <f>I94*J94/H94</f>
        <v>0</v>
      </c>
      <c r="M94" s="10"/>
      <c r="N94" s="11">
        <v>9</v>
      </c>
      <c r="O94" s="11">
        <v>5</v>
      </c>
      <c r="P94" s="10">
        <v>9</v>
      </c>
      <c r="Q94" s="10">
        <f>O94*P94/N94</f>
        <v>5</v>
      </c>
    </row>
    <row r="95" spans="1:17" ht="14">
      <c r="A95" s="10"/>
      <c r="B95" s="11">
        <v>1</v>
      </c>
      <c r="C95" s="11">
        <v>10</v>
      </c>
      <c r="D95" s="10">
        <v>0</v>
      </c>
      <c r="E95" s="10">
        <f>C95*D95/B95</f>
        <v>0</v>
      </c>
      <c r="G95" s="10"/>
      <c r="H95" s="11">
        <v>1</v>
      </c>
      <c r="I95" s="11">
        <v>10</v>
      </c>
      <c r="J95" s="10">
        <v>1</v>
      </c>
      <c r="K95" s="10">
        <f>I95*J95/H95</f>
        <v>10</v>
      </c>
      <c r="M95" s="10"/>
      <c r="N95" s="11">
        <v>1</v>
      </c>
      <c r="O95" s="11">
        <v>10</v>
      </c>
      <c r="P95" s="10">
        <v>1</v>
      </c>
      <c r="Q95" s="10">
        <f>O95*P95/N95</f>
        <v>10</v>
      </c>
    </row>
    <row r="96" spans="1:17" ht="14">
      <c r="A96" s="10"/>
      <c r="B96" s="11">
        <v>21</v>
      </c>
      <c r="C96" s="11">
        <v>25</v>
      </c>
      <c r="D96" s="10">
        <v>1</v>
      </c>
      <c r="E96" s="10">
        <f>C96*D96/B96</f>
        <v>1.1904761904761905</v>
      </c>
      <c r="G96" s="10"/>
      <c r="H96" s="11">
        <v>21</v>
      </c>
      <c r="I96" s="11">
        <v>25</v>
      </c>
      <c r="J96" s="10">
        <v>0</v>
      </c>
      <c r="K96" s="10">
        <f>I96*J96/H96</f>
        <v>0</v>
      </c>
      <c r="M96" s="10"/>
      <c r="N96" s="11">
        <v>21</v>
      </c>
      <c r="O96" s="11">
        <v>25</v>
      </c>
      <c r="P96" s="10">
        <v>15</v>
      </c>
      <c r="Q96" s="10">
        <f>O96*P96/N96</f>
        <v>17.857142857142858</v>
      </c>
    </row>
    <row r="97" spans="1:17">
      <c r="A97" s="10" t="s">
        <v>45</v>
      </c>
      <c r="B97" s="10"/>
      <c r="C97" s="10"/>
      <c r="D97" s="10">
        <f>SUM(D92:D96)</f>
        <v>15.5</v>
      </c>
      <c r="E97" s="10">
        <f>SUM(E92:E96)</f>
        <v>25.833333333333332</v>
      </c>
      <c r="G97" s="10" t="s">
        <v>45</v>
      </c>
      <c r="H97" s="10"/>
      <c r="I97" s="10"/>
      <c r="J97" s="10">
        <f>SUM(J92:J96)</f>
        <v>9.5</v>
      </c>
      <c r="K97" s="10">
        <f>SUM(K92:K96)</f>
        <v>37.214285714285715</v>
      </c>
      <c r="M97" s="10" t="s">
        <v>45</v>
      </c>
      <c r="N97" s="10"/>
      <c r="O97" s="10"/>
      <c r="P97" s="10">
        <f>SUM(P92:P96)</f>
        <v>36</v>
      </c>
      <c r="Q97" s="10">
        <f>SUM(Q92:Q96)</f>
        <v>67.428571428571431</v>
      </c>
    </row>
    <row r="100" spans="1:17">
      <c r="A100" s="18" t="s">
        <v>78</v>
      </c>
      <c r="B100" s="19"/>
      <c r="C100" s="20"/>
      <c r="D100" s="10" t="s">
        <v>43</v>
      </c>
      <c r="E100" s="10" t="s">
        <v>44</v>
      </c>
      <c r="G100" s="18" t="s">
        <v>79</v>
      </c>
      <c r="H100" s="19"/>
      <c r="I100" s="20"/>
      <c r="J100" s="10" t="s">
        <v>43</v>
      </c>
      <c r="K100" s="10" t="s">
        <v>44</v>
      </c>
      <c r="M100" s="18" t="s">
        <v>80</v>
      </c>
      <c r="N100" s="19"/>
      <c r="O100" s="20"/>
      <c r="P100" s="10" t="s">
        <v>43</v>
      </c>
      <c r="Q100" s="10" t="s">
        <v>44</v>
      </c>
    </row>
    <row r="101" spans="1:17" ht="14">
      <c r="A101" s="10"/>
      <c r="B101" s="11">
        <v>14</v>
      </c>
      <c r="C101" s="11">
        <v>50</v>
      </c>
      <c r="D101" s="10">
        <v>8</v>
      </c>
      <c r="E101" s="10">
        <f>C101*D101/B101</f>
        <v>28.571428571428573</v>
      </c>
      <c r="G101" s="10"/>
      <c r="H101" s="11">
        <v>14</v>
      </c>
      <c r="I101" s="11">
        <v>50</v>
      </c>
      <c r="J101" s="10">
        <v>8.5</v>
      </c>
      <c r="K101" s="10">
        <f>I101*J101/H101</f>
        <v>30.357142857142858</v>
      </c>
      <c r="M101" s="10"/>
      <c r="N101" s="11">
        <v>14</v>
      </c>
      <c r="O101" s="11">
        <v>50</v>
      </c>
      <c r="P101" s="10">
        <v>3</v>
      </c>
      <c r="Q101" s="10">
        <f>O101*P101/N101</f>
        <v>10.714285714285714</v>
      </c>
    </row>
    <row r="102" spans="1:17" ht="14">
      <c r="A102" s="10"/>
      <c r="B102" s="11">
        <v>5</v>
      </c>
      <c r="C102" s="11">
        <v>10</v>
      </c>
      <c r="D102" s="10">
        <v>1</v>
      </c>
      <c r="E102" s="10">
        <f>C102*D102/B102</f>
        <v>2</v>
      </c>
      <c r="G102" s="10"/>
      <c r="H102" s="11">
        <v>5</v>
      </c>
      <c r="I102" s="11">
        <v>10</v>
      </c>
      <c r="J102" s="10">
        <v>1</v>
      </c>
      <c r="K102" s="10">
        <f>I102*J102/H102</f>
        <v>2</v>
      </c>
      <c r="M102" s="10"/>
      <c r="N102" s="11">
        <v>5</v>
      </c>
      <c r="O102" s="11">
        <v>10</v>
      </c>
      <c r="P102" s="10">
        <v>2</v>
      </c>
      <c r="Q102" s="10">
        <f>O102*P102/N102</f>
        <v>4</v>
      </c>
    </row>
    <row r="103" spans="1:17" ht="14">
      <c r="A103" s="10"/>
      <c r="B103" s="11">
        <v>9</v>
      </c>
      <c r="C103" s="11">
        <v>5</v>
      </c>
      <c r="D103" s="10">
        <v>9</v>
      </c>
      <c r="E103" s="10">
        <f>C103*D103/B103</f>
        <v>5</v>
      </c>
      <c r="G103" s="10"/>
      <c r="H103" s="11">
        <v>9</v>
      </c>
      <c r="I103" s="11">
        <v>5</v>
      </c>
      <c r="J103" s="10">
        <v>9</v>
      </c>
      <c r="K103" s="10">
        <f>I103*J103/H103</f>
        <v>5</v>
      </c>
      <c r="M103" s="10"/>
      <c r="N103" s="11">
        <v>9</v>
      </c>
      <c r="O103" s="11">
        <v>5</v>
      </c>
      <c r="P103" s="10">
        <v>4.5</v>
      </c>
      <c r="Q103" s="10">
        <f>O103*P103/N103</f>
        <v>2.5</v>
      </c>
    </row>
    <row r="104" spans="1:17" ht="14">
      <c r="A104" s="10"/>
      <c r="B104" s="11">
        <v>1</v>
      </c>
      <c r="C104" s="11">
        <v>10</v>
      </c>
      <c r="D104" s="10">
        <v>1</v>
      </c>
      <c r="E104" s="10">
        <f>C104*D104/B104</f>
        <v>10</v>
      </c>
      <c r="G104" s="10"/>
      <c r="H104" s="11">
        <v>1</v>
      </c>
      <c r="I104" s="11">
        <v>10</v>
      </c>
      <c r="J104" s="10">
        <v>1</v>
      </c>
      <c r="K104" s="10">
        <f>I104*J104/H104</f>
        <v>10</v>
      </c>
      <c r="M104" s="10"/>
      <c r="N104" s="11">
        <v>1</v>
      </c>
      <c r="O104" s="11">
        <v>10</v>
      </c>
      <c r="P104" s="10">
        <v>1</v>
      </c>
      <c r="Q104" s="10">
        <f>O104*P104/N104</f>
        <v>10</v>
      </c>
    </row>
    <row r="105" spans="1:17" ht="14">
      <c r="A105" s="10"/>
      <c r="B105" s="11">
        <v>21</v>
      </c>
      <c r="C105" s="11">
        <v>25</v>
      </c>
      <c r="D105" s="10">
        <v>17</v>
      </c>
      <c r="E105" s="10">
        <f>C105*D105/B105</f>
        <v>20.238095238095237</v>
      </c>
      <c r="G105" s="10"/>
      <c r="H105" s="11">
        <v>21</v>
      </c>
      <c r="I105" s="11">
        <v>25</v>
      </c>
      <c r="J105" s="10">
        <v>13</v>
      </c>
      <c r="K105" s="10">
        <f>I105*J105/H105</f>
        <v>15.476190476190476</v>
      </c>
      <c r="M105" s="10"/>
      <c r="N105" s="11">
        <v>21</v>
      </c>
      <c r="O105" s="11">
        <v>25</v>
      </c>
      <c r="P105" s="10">
        <v>4</v>
      </c>
      <c r="Q105" s="10">
        <f>O105*P105/N105</f>
        <v>4.7619047619047619</v>
      </c>
    </row>
    <row r="106" spans="1:17">
      <c r="A106" s="10" t="s">
        <v>45</v>
      </c>
      <c r="B106" s="10"/>
      <c r="C106" s="10"/>
      <c r="D106" s="10">
        <f>SUM(D101:D105)</f>
        <v>36</v>
      </c>
      <c r="E106" s="10">
        <f>SUM(E101:E105)</f>
        <v>65.80952380952381</v>
      </c>
      <c r="G106" s="10" t="s">
        <v>45</v>
      </c>
      <c r="H106" s="10"/>
      <c r="I106" s="10"/>
      <c r="J106" s="10">
        <f>SUM(J101:J105)</f>
        <v>32.5</v>
      </c>
      <c r="K106" s="10">
        <f>SUM(K101:K105)</f>
        <v>62.833333333333336</v>
      </c>
      <c r="M106" s="10" t="s">
        <v>45</v>
      </c>
      <c r="N106" s="10"/>
      <c r="O106" s="10"/>
      <c r="P106" s="10">
        <f>SUM(P101:P105)</f>
        <v>14.5</v>
      </c>
      <c r="Q106" s="10">
        <f>SUM(Q101:Q105)</f>
        <v>31.976190476190478</v>
      </c>
    </row>
  </sheetData>
  <sortState ref="Y4:Z39">
    <sortCondition descending="1" ref="Z4:Z39"/>
  </sortState>
  <mergeCells count="36">
    <mergeCell ref="A91:C91"/>
    <mergeCell ref="G91:I91"/>
    <mergeCell ref="M91:O91"/>
    <mergeCell ref="A100:C100"/>
    <mergeCell ref="G100:I100"/>
    <mergeCell ref="M100:O100"/>
    <mergeCell ref="A73:C73"/>
    <mergeCell ref="G73:I73"/>
    <mergeCell ref="M73:O73"/>
    <mergeCell ref="A82:C82"/>
    <mergeCell ref="G82:I82"/>
    <mergeCell ref="M82:O82"/>
    <mergeCell ref="A55:C55"/>
    <mergeCell ref="G55:I55"/>
    <mergeCell ref="M55:O55"/>
    <mergeCell ref="A64:C64"/>
    <mergeCell ref="G64:I64"/>
    <mergeCell ref="M64:O64"/>
    <mergeCell ref="A37:C37"/>
    <mergeCell ref="G37:I37"/>
    <mergeCell ref="M37:O37"/>
    <mergeCell ref="A46:C46"/>
    <mergeCell ref="G46:I46"/>
    <mergeCell ref="M46:O46"/>
    <mergeCell ref="A19:C19"/>
    <mergeCell ref="G19:I19"/>
    <mergeCell ref="M19:O19"/>
    <mergeCell ref="A28:C28"/>
    <mergeCell ref="G28:I28"/>
    <mergeCell ref="M28:O28"/>
    <mergeCell ref="A1:C1"/>
    <mergeCell ref="G1:I1"/>
    <mergeCell ref="M1:O1"/>
    <mergeCell ref="A10:C10"/>
    <mergeCell ref="G10:I10"/>
    <mergeCell ref="M10:O10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Answers</vt:lpstr>
      <vt:lpstr>Raw Scores</vt:lpstr>
    </vt:vector>
  </TitlesOfParts>
  <Company>Ford Motor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Rao, Vani (.)</dc:creator>
  <cp:lastModifiedBy>Sean Sullivan</cp:lastModifiedBy>
  <dcterms:created xsi:type="dcterms:W3CDTF">2017-01-18T21:47:15Z</dcterms:created>
  <dcterms:modified xsi:type="dcterms:W3CDTF">2017-01-21T20:44:26Z</dcterms:modified>
</cp:coreProperties>
</file>